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55" firstSheet="3" activeTab="5"/>
  </bookViews>
  <sheets>
    <sheet name="Formato 7A. PRESUPUESTO" sheetId="1" r:id="rId1"/>
    <sheet name="Formato 7B. APU" sheetId="2" r:id="rId2"/>
    <sheet name="Formato 7C. CRONOGR-FL DE FDOS" sheetId="3" r:id="rId3"/>
    <sheet name="Formato 7D. FACTOR PRESTACIONAL" sheetId="4" r:id="rId4"/>
    <sheet name="FORMATO 7F. AIU" sheetId="5" r:id="rId5"/>
    <sheet name="FORMATO 7E. TRANSPORTE" sheetId="6" r:id="rId6"/>
  </sheets>
  <definedNames>
    <definedName name="_xlnm.Print_Area" localSheetId="0">'Formato 7A. PRESUPUESTO'!$B$7:$K$57</definedName>
    <definedName name="_xlnm.Print_Area" localSheetId="2">'Formato 7C. CRONOGR-FL DE FDOS'!$F$1:$AC$40</definedName>
    <definedName name="_xlnm.Print_Titles" localSheetId="0">'Formato 7A. PRESUPUESTO'!$1:$6</definedName>
    <definedName name="_xlnm.Print_Titles" localSheetId="2">'Formato 7C. CRONOGR-FL DE FDOS'!$A:$E,'Formato 7C. CRONOGR-FL DE FDOS'!$1:$3</definedName>
  </definedNames>
  <calcPr fullCalcOnLoad="1"/>
</workbook>
</file>

<file path=xl/comments1.xml><?xml version="1.0" encoding="utf-8"?>
<comments xmlns="http://schemas.openxmlformats.org/spreadsheetml/2006/main">
  <authors>
    <author>CSOTELO</author>
    <author>Cesar Hernan Sotelo Sanchez</author>
  </authors>
  <commentList>
    <comment ref="F21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Realizar la operación 
sumaproducto(cantidades; materiales)
</t>
        </r>
      </text>
    </comment>
    <comment ref="G21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Realizar la operación 
sumaproducto(cantidades; mano de obra)
</t>
        </r>
      </text>
    </comment>
    <comment ref="H21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Realizar la operación 
sumaproducto(cantidades; E&amp;H)
</t>
        </r>
      </text>
    </comment>
    <comment ref="I21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Realizar la operación 
sumaproducto(cantidades; transporte)
</t>
        </r>
      </text>
    </comment>
    <comment ref="F37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Realizar la operación 
sumaproducto(cantidades; materiales)
</t>
        </r>
      </text>
    </comment>
    <comment ref="G37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Realizar la operación 
sumaproducto(cantidades; mano de obra)
</t>
        </r>
      </text>
    </comment>
    <comment ref="H37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Realizar la operación 
sumaproducto(cantidades; E&amp;H)
</t>
        </r>
      </text>
    </comment>
    <comment ref="I37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Realizar la operación 
sumaproducto(cantidades; transporte)
</t>
        </r>
      </text>
    </comment>
    <comment ref="F43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Realizar la operación 
sumaproducto(cantidades; materiales)
</t>
        </r>
      </text>
    </comment>
    <comment ref="G43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Realizar la operación 
sumaproducto(cantidades; mano de obra)
</t>
        </r>
      </text>
    </comment>
    <comment ref="H43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Realizar la operación 
sumaproducto(cantidades; E&amp;H)
</t>
        </r>
      </text>
    </comment>
    <comment ref="I43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Realizar la operación 
sumaproducto(cantidades; transporte)
</t>
        </r>
      </text>
    </comment>
    <comment ref="F45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Incluir valor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UPME:
</t>
        </r>
        <r>
          <rPr>
            <sz val="8"/>
            <rFont val="Tahoma"/>
            <family val="2"/>
          </rPr>
          <t>Incluir Valor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UPME:</t>
        </r>
        <r>
          <rPr>
            <sz val="8"/>
            <rFont val="Tahoma"/>
            <family val="2"/>
          </rPr>
          <t xml:space="preserve">
Incluir Valor</t>
        </r>
      </text>
    </comment>
    <comment ref="I45" authorId="0">
      <text>
        <r>
          <rPr>
            <b/>
            <sz val="8"/>
            <rFont val="Tahoma"/>
            <family val="2"/>
          </rPr>
          <t>CSOTELO:</t>
        </r>
        <r>
          <rPr>
            <sz val="8"/>
            <rFont val="Tahoma"/>
            <family val="2"/>
          </rPr>
          <t xml:space="preserve">
Incluir Valor</t>
        </r>
      </text>
    </comment>
    <comment ref="D48" authorId="1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El AIU no debe superar el 25% para redes y el 28% para proyectos en ZNI que involucren soluciones solares</t>
        </r>
      </text>
    </comment>
    <comment ref="I51" authorId="1">
      <text>
        <r>
          <rPr>
            <b/>
            <sz val="9"/>
            <rFont val="Tahoma"/>
            <family val="2"/>
          </rPr>
          <t xml:space="preserve">UPME:
</t>
        </r>
        <r>
          <rPr>
            <sz val="9"/>
            <rFont val="Tahoma"/>
            <family val="2"/>
          </rPr>
          <t xml:space="preserve">Hasta el 7% de los Costos Directos
</t>
        </r>
      </text>
    </comment>
    <comment ref="B53" authorId="1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Debe ser calculado como un millón por kilometro de red de media tensión ó el 1% de los costos directos.</t>
        </r>
      </text>
    </comment>
    <comment ref="I55" authorId="1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Hasta el 5% de los Costos Directos, tener presente que este rubro no aplica para todos los tipos de proyectos y depende del tipo de contratación a realizar con la UNGRD una vez el proyecto cuente con concepto favorable.</t>
        </r>
      </text>
    </comment>
  </commentList>
</comments>
</file>

<file path=xl/comments2.xml><?xml version="1.0" encoding="utf-8"?>
<comments xmlns="http://schemas.openxmlformats.org/spreadsheetml/2006/main">
  <authors>
    <author>User1</author>
  </authors>
  <commentList>
    <comment ref="F10" authorId="0">
      <text>
        <r>
          <rPr>
            <b/>
            <sz val="9"/>
            <rFont val="Tahoma"/>
            <family val="0"/>
          </rPr>
          <t>UPME:</t>
        </r>
        <r>
          <rPr>
            <sz val="9"/>
            <rFont val="Tahoma"/>
            <family val="0"/>
          </rPr>
          <t xml:space="preserve">
Este peso corresponde a kilos o toneladas según sea el caso</t>
        </r>
      </text>
    </comment>
  </commentList>
</comments>
</file>

<file path=xl/comments4.xml><?xml version="1.0" encoding="utf-8"?>
<comments xmlns="http://schemas.openxmlformats.org/spreadsheetml/2006/main">
  <authors>
    <author>User1</author>
  </authors>
  <commentList>
    <comment ref="B12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Se pueden incluir seguros al personal de alto riesgo, indemnización y despidos entre otros.</t>
        </r>
      </text>
    </comment>
    <comment ref="C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los valores que apliquen según las prestaciones, si se desea se pueden totalizar.
</t>
        </r>
      </text>
    </comment>
    <comment ref="C14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los valores que apliquen según las prestaciones, si se desea se pueden totalizar.
</t>
        </r>
      </text>
    </comment>
    <comment ref="A2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Ingresar cargo por ejemplo: Secretaria, Ingeniero, Liniero, Ayudante, etc.</t>
        </r>
      </text>
    </comment>
    <comment ref="B27" authorId="0">
      <text>
        <r>
          <rPr>
            <b/>
            <sz val="9"/>
            <rFont val="Tahoma"/>
            <family val="2"/>
          </rPr>
          <t xml:space="preserve">Upme:
</t>
        </r>
        <r>
          <rPr>
            <sz val="9"/>
            <rFont val="Tahoma"/>
            <family val="2"/>
          </rPr>
          <t>Ingresar Sueldo mensual.</t>
        </r>
      </text>
    </comment>
    <comment ref="C2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Ingresar el factor multiplicador calculado en la tabla de arriba.</t>
        </r>
      </text>
    </comment>
    <comment ref="D2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la dedicación mensual en %. Si la dedicacion es total asignar 100%, de lo contrario calcularla de acuerdo a las horas trabajadas.</t>
        </r>
      </text>
    </comment>
    <comment ref="E2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la cantidad de personal de acuerdo a sus actividades  y dedicación mensual.</t>
        </r>
      </text>
    </comment>
    <comment ref="F27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Calcular el costo mensual asi: Suedo mes x Factor multiplicador x rendimiento x cantidad.</t>
        </r>
      </text>
    </comment>
    <comment ref="G2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Insertar en meses la duracion del personal dentro del proyecto.</t>
        </r>
      </text>
    </comment>
    <comment ref="H27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Calcular el costo total así: Costo mensual x duración del proyecto.</t>
        </r>
      </text>
    </comment>
  </commentList>
</comments>
</file>

<file path=xl/comments5.xml><?xml version="1.0" encoding="utf-8"?>
<comments xmlns="http://schemas.openxmlformats.org/spreadsheetml/2006/main">
  <authors>
    <author>User1</author>
  </authors>
  <commentList>
    <comment ref="B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Ingresar todo lo relacionado con la administración del proyecto tales como: contaduría, viajes y desplazamientos aereos, viaticos, y demás actividades que se consideren relevantes para la administración del proyecto.</t>
        </r>
      </text>
    </comment>
    <comment ref="B11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Describir el tipo de transporte a utilizar en sitio ya sea vehiculo, camioneta, moto, lancha, etc.</t>
        </r>
      </text>
    </comment>
    <comment ref="B1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los gastos de conectividad a internet, servicios y demás gastos administrativos como vigilancia, aseo, arriendos y demás.</t>
        </r>
      </text>
    </comment>
    <comment ref="B23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Inlcuir todos los impuestos aplicables como legalizaciones, garantías o polizas, retefuente, reteica, industria y comercio, 4x1000 y los que apliquen a su proyecto</t>
        </r>
      </text>
    </comment>
    <comment ref="C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Las unidades pueden ser por horas o días según sea el caso</t>
        </r>
      </text>
    </comment>
    <comment ref="C11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Las unidades pueden ser por horas, días o trayectos según sea el caso.</t>
        </r>
      </text>
    </comment>
    <comment ref="C1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Las unidades pueden ser por horas, días o meses.</t>
        </r>
      </text>
    </comment>
    <comment ref="C23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Las unidades pueden ser un global para el proyecto o las que apliquen de acuerdo al impuesto indicado.</t>
        </r>
      </text>
    </comment>
    <comment ref="D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cantidad necesaria.</t>
        </r>
      </text>
    </comment>
    <comment ref="D11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cantidad necesaria.</t>
        </r>
      </text>
    </comment>
    <comment ref="D1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cantidad necesaria.</t>
        </r>
      </text>
    </comment>
    <comment ref="D23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cantidad necesaria.</t>
        </r>
      </text>
    </comment>
    <comment ref="E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cantidad necesaria.</t>
        </r>
      </text>
    </comment>
    <comment ref="E11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cantidad necesaria.</t>
        </r>
      </text>
    </comment>
    <comment ref="E1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cantidad necesaria.</t>
        </r>
      </text>
    </comment>
    <comment ref="E23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cantidad necesaria.</t>
        </r>
      </text>
    </comment>
    <comment ref="F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valor unitario según sea el caso.</t>
        </r>
      </text>
    </comment>
    <comment ref="F11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valor unitario según sea el caso.</t>
        </r>
      </text>
    </comment>
    <comment ref="F1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valor unitario según sea el caso.</t>
        </r>
      </text>
    </comment>
    <comment ref="F23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valor unitario según sea el caso.</t>
        </r>
      </text>
    </comment>
    <comment ref="G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Este campo se debe calcular como Cantidad* Meses * Valor Unitario, se puede presentar el valor redondeado.</t>
        </r>
      </text>
    </comment>
    <comment ref="G11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Este campo se debe calcular como Cantidad* Meses * Valor Unitario, se puede presentar el valor redondeado.</t>
        </r>
      </text>
    </comment>
    <comment ref="G1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Este campo se debe calcular como Cantidad* Meses * Valor Unitario, se puede presentar el valor redondeado.</t>
        </r>
      </text>
    </comment>
    <comment ref="G23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Este campo se debe calcular como Cantidad* Meses * Valor Unitario, se puede presentar el valor redondeado.</t>
        </r>
      </text>
    </comment>
    <comment ref="G2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Sumar la totalidad de cada item desagregado de administración.</t>
        </r>
      </text>
    </comment>
    <comment ref="H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% al que corresponde según los costos directos del proyecto.</t>
        </r>
      </text>
    </comment>
    <comment ref="H11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% al que corresponde según los costos directos del proyecto.</t>
        </r>
      </text>
    </comment>
    <comment ref="H1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% al que corresponde según los costos directos del proyecto.</t>
        </r>
      </text>
    </comment>
    <comment ref="H23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% al que corresponde según los costos directos del proyecto.</t>
        </r>
      </text>
    </comment>
    <comment ref="H2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% al que corresponde según los costos directos del proyecto.</t>
        </r>
      </text>
    </comment>
    <comment ref="H28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% de Imprevistos.
</t>
        </r>
      </text>
    </comment>
    <comment ref="H29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% de Utilidad.
</t>
        </r>
      </text>
    </comment>
  </commentList>
</comments>
</file>

<file path=xl/comments6.xml><?xml version="1.0" encoding="utf-8"?>
<comments xmlns="http://schemas.openxmlformats.org/spreadsheetml/2006/main">
  <authors>
    <author>User1</author>
  </authors>
  <commentList>
    <comment ref="A9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inicio del trayecto del material o del personal</t>
        </r>
      </text>
    </comment>
    <comment ref="A10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final del primer trayecto del material o del personal</t>
        </r>
      </text>
    </comment>
    <comment ref="A12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inicio del SEGUNDO trayecto del material o del personal</t>
        </r>
      </text>
    </comment>
    <comment ref="A13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final del SEGUNDO trayecto del material o del personal</t>
        </r>
      </text>
    </comment>
    <comment ref="A15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inicio del TERCER trayecto del material o del personal</t>
        </r>
      </text>
    </comment>
    <comment ref="A16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final del TERCER trayecto del material o del personal</t>
        </r>
      </text>
    </comment>
    <comment ref="A18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inicio del CUARTO trayecto del material o del personal</t>
        </r>
      </text>
    </comment>
    <comment ref="A19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final del CUARTO trayecto del material o del personal</t>
        </r>
      </text>
    </comment>
    <comment ref="A21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inicio del QUINTO trayecto del material o del personal</t>
        </r>
      </text>
    </comment>
    <comment ref="A22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final del QUINTO trayecto del material o del personal</t>
        </r>
      </text>
    </comment>
    <comment ref="G10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costo del transporte del material o personal para el trayecto 1 en la casilla que corresponda.</t>
        </r>
      </text>
    </comment>
    <comment ref="C9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Marcar con una X el tipo de transporte aereo que corresponda según tipo y trayecto.</t>
        </r>
      </text>
    </comment>
    <comment ref="H8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Marcar con una X el tipo de transporte terrestre que corresponda según tipo y trayecto.</t>
        </r>
      </text>
    </comment>
    <comment ref="I9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Indicar mediante letras o según los símbolos de la tabla de abajo el tipo de vía según funcionalidad y terreno por trayecto ya sea para el material o para el personal.</t>
        </r>
      </text>
    </comment>
    <comment ref="I10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Indicar mediante letras o según los símbolos de la tabla de abajo el tipo de vía según funcionalidad y terreno por trayecto ya sea para el material o para el personal.</t>
        </r>
      </text>
    </comment>
    <comment ref="I12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Indicar mediante letras o según los símbolos de la tabla de abajo el tipo de vía según funcionalidad y terreno por trayecto ya sea para el material o para el personal.</t>
        </r>
      </text>
    </comment>
    <comment ref="I15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Indicar mediante letras o según los símbolos de la tabla de abajo el tipo de vía según funcionalidad y terreno por trayecto ya sea para el material o para el personal.</t>
        </r>
      </text>
    </comment>
    <comment ref="I18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Indicar mediante letras o según los símbolos de la tabla de abajo el tipo de vía según funcionalidad y terreno por trayecto ya sea para el material o para el personal.</t>
        </r>
      </text>
    </comment>
    <comment ref="I21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Indicar mediante letras o según los símbolos de la tabla de abajo el tipo de vía según funcionalidad y terreno por trayecto ya sea para el material o para el personal.</t>
        </r>
      </text>
    </comment>
    <comment ref="G13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costo del transporte del material o personal para el trayecto 2 en la casilla que corresponda.</t>
        </r>
      </text>
    </comment>
    <comment ref="G16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costo del transporte del material o personal para el trayecto 3 en la casilla que corresponda.</t>
        </r>
      </text>
    </comment>
    <comment ref="G22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costo del transporte del material o personal para el trayecto 5 en la casilla que corresponda.</t>
        </r>
      </text>
    </comment>
    <comment ref="O10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costo del transporte del material o personal para el trayecto 1 en la casilla que corresponda.</t>
        </r>
      </text>
    </comment>
    <comment ref="O13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costo del transporte del material o personal para el trayecto 2 en la casilla que corresponda.</t>
        </r>
      </text>
    </comment>
    <comment ref="O16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costo del transporte del material o personal para el trayecto 3 en la casilla que corresponda.</t>
        </r>
      </text>
    </comment>
    <comment ref="G19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costo del transporte del material o personal para el trayecto 3 en la casilla que corresponda.</t>
        </r>
      </text>
    </comment>
    <comment ref="O19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costo del transporte del material o personal para el trayecto 3 en la casilla que corresponda.</t>
        </r>
      </text>
    </comment>
    <comment ref="O22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Incluir el costo del transporte del material o personal para el trayecto 5 en la casilla que corresponda.</t>
        </r>
      </text>
    </comment>
    <comment ref="C23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Totalizar tiempos para el material según transporte aereo</t>
        </r>
      </text>
    </comment>
    <comment ref="C24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Totalizartiempos para el Personal, según transporte aereo.</t>
        </r>
      </text>
    </comment>
    <comment ref="H23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Totalizar tiempo para el material según transporte terrestre.</t>
        </r>
      </text>
    </comment>
    <comment ref="H24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Totalizar tiempo para el personal según transporte terrestre.</t>
        </r>
      </text>
    </comment>
    <comment ref="P23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Totalizar los tiempos para el material según transporte fluvial.</t>
        </r>
      </text>
    </comment>
    <comment ref="C25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Totalizar costos para el material según transporte aereo</t>
        </r>
      </text>
    </comment>
    <comment ref="H25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Totalizar costos para el material según transporte terrestre.</t>
        </r>
      </text>
    </comment>
    <comment ref="P25" authorId="0">
      <text>
        <r>
          <rPr>
            <b/>
            <sz val="9"/>
            <rFont val="Tahoma"/>
            <family val="2"/>
          </rPr>
          <t>User1:</t>
        </r>
        <r>
          <rPr>
            <sz val="9"/>
            <rFont val="Tahoma"/>
            <family val="2"/>
          </rPr>
          <t xml:space="preserve">
Totalizar los costos para el material según transporte fluvial.</t>
        </r>
      </text>
    </comment>
    <comment ref="C26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Totalizar costos para el Personal, según transporte aereo.</t>
        </r>
      </text>
    </comment>
    <comment ref="H26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Totalizar costos para el personal según transporte terrestre.</t>
        </r>
      </text>
    </comment>
    <comment ref="P24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Totalizar tiempos para el personal según transporte Fluvial</t>
        </r>
      </text>
    </comment>
    <comment ref="P26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Totalizar costos para el personal según transporte Fluvial</t>
        </r>
      </text>
    </comment>
    <comment ref="H27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Tiempo total en transportes.</t>
        </r>
      </text>
    </comment>
    <comment ref="H29" authorId="0">
      <text>
        <r>
          <rPr>
            <b/>
            <sz val="9"/>
            <rFont val="Tahoma"/>
            <family val="2"/>
          </rPr>
          <t>UPME:</t>
        </r>
        <r>
          <rPr>
            <sz val="9"/>
            <rFont val="Tahoma"/>
            <family val="2"/>
          </rPr>
          <t xml:space="preserve">
Costo total en transportes.</t>
        </r>
      </text>
    </comment>
  </commentList>
</comments>
</file>

<file path=xl/sharedStrings.xml><?xml version="1.0" encoding="utf-8"?>
<sst xmlns="http://schemas.openxmlformats.org/spreadsheetml/2006/main" count="332" uniqueCount="241">
  <si>
    <t>CANT</t>
  </si>
  <si>
    <t>TRANSPORTE</t>
  </si>
  <si>
    <t>UTILIDAD</t>
  </si>
  <si>
    <t>ANÁLISIS DE PRECIOS UNITARIOS</t>
  </si>
  <si>
    <t xml:space="preserve">CÓDIGO </t>
  </si>
  <si>
    <t>UNIDAD</t>
  </si>
  <si>
    <t>MATERIALES</t>
  </si>
  <si>
    <t>ÍTEM</t>
  </si>
  <si>
    <t>DESCRIPCIÓN</t>
  </si>
  <si>
    <t>U</t>
  </si>
  <si>
    <t>REND</t>
  </si>
  <si>
    <t>V/U</t>
  </si>
  <si>
    <t>V/ÍTEM</t>
  </si>
  <si>
    <t>V/TOTAL</t>
  </si>
  <si>
    <t>SUBTOTAL MATERIALES</t>
  </si>
  <si>
    <t>EQUIPOS Y HERRAMIENTAS</t>
  </si>
  <si>
    <t>SUBTOTAL EQUIPOS Y HERRAMIENTAS</t>
  </si>
  <si>
    <t>MANO DE OBRA</t>
  </si>
  <si>
    <t xml:space="preserve">SUBTOTAL MANO DE OBRA </t>
  </si>
  <si>
    <t xml:space="preserve"> </t>
  </si>
  <si>
    <t>CANTIDAD</t>
  </si>
  <si>
    <t xml:space="preserve">TRANSPORTE </t>
  </si>
  <si>
    <t>V/DIA</t>
  </si>
  <si>
    <t>PRESUPUESTO GENERAL DE OBRAS</t>
  </si>
  <si>
    <t>ACTIVIDAD</t>
  </si>
  <si>
    <t>E &amp; H</t>
  </si>
  <si>
    <t>TOTAL</t>
  </si>
  <si>
    <t>COSTO TOTAL</t>
  </si>
  <si>
    <t>PESO</t>
  </si>
  <si>
    <t>REPUBLICA DE COLOMBIA</t>
  </si>
  <si>
    <t>P/TOTAL</t>
  </si>
  <si>
    <t xml:space="preserve">SUBTOTAL TRANSPORTE </t>
  </si>
  <si>
    <t>IMPREVISTOS</t>
  </si>
  <si>
    <t>COSTOS INDIRECTOS</t>
  </si>
  <si>
    <t>SUBTOTAL 1 COSTOS DIRECTOS + INDIRECTOS</t>
  </si>
  <si>
    <t>TOTAL PROYECTO</t>
  </si>
  <si>
    <t>PROYECTO: NOMBRE DEL PROYECTO</t>
  </si>
  <si>
    <t>ADMINISTRACIÓN</t>
  </si>
  <si>
    <t>% IMPREVISTOS</t>
  </si>
  <si>
    <t>% UTILIDAD</t>
  </si>
  <si>
    <t>X</t>
  </si>
  <si>
    <t xml:space="preserve"> % ADMINISTRACIÓN</t>
  </si>
  <si>
    <t xml:space="preserve">A  =CD*%ADMIN </t>
  </si>
  <si>
    <t>I = CD*% IMPRE</t>
  </si>
  <si>
    <t>U = CD*%UTIL</t>
  </si>
  <si>
    <t xml:space="preserve"> D =CD+CI</t>
  </si>
  <si>
    <t>%IT</t>
  </si>
  <si>
    <t>F=E+D</t>
  </si>
  <si>
    <t>CERTIFICACIÓN RETIE</t>
  </si>
  <si>
    <t>R</t>
  </si>
  <si>
    <t>G=R+F</t>
  </si>
  <si>
    <t>MUNICIPIO DE:  XXX</t>
  </si>
  <si>
    <t>ALCALDIA DE: XXX</t>
  </si>
  <si>
    <t>NOMBRE DE LA ACTIVIDAD</t>
  </si>
  <si>
    <t>XX</t>
  </si>
  <si>
    <t>APUXX</t>
  </si>
  <si>
    <t>ÍTEM:  X.X</t>
  </si>
  <si>
    <t>VALOR UNITARIO - COSTO DIRECTO</t>
  </si>
  <si>
    <t>CRONOGRAMA Y FLUJO DE FONDOS EN MILES DE PESOS</t>
  </si>
  <si>
    <t>Actividad</t>
  </si>
  <si>
    <t>Cantidad</t>
  </si>
  <si>
    <t>Total</t>
  </si>
  <si>
    <t>Dias</t>
  </si>
  <si>
    <t>ADMINISTRACION, IMPREVISTOS Y UTILIDAD</t>
  </si>
  <si>
    <t>TOTAL FLUJOGRAMA PRESUPUESTAL</t>
  </si>
  <si>
    <t>NOMBRE DEL PROYECTO</t>
  </si>
  <si>
    <t>CERTIFICACION RETIE</t>
  </si>
  <si>
    <t>1.x</t>
  </si>
  <si>
    <t>2.x</t>
  </si>
  <si>
    <t>3.x</t>
  </si>
  <si>
    <t>(Estructuras)</t>
  </si>
  <si>
    <t>4.x</t>
  </si>
  <si>
    <t>5.x</t>
  </si>
  <si>
    <t>(Templetes, retenidas, vientos, puestas a tierra)</t>
  </si>
  <si>
    <t>(Transformadores y accesorios)</t>
  </si>
  <si>
    <t>6.x</t>
  </si>
  <si>
    <t>7.x</t>
  </si>
  <si>
    <t>9.x</t>
  </si>
  <si>
    <t>10.x</t>
  </si>
  <si>
    <t>11.x</t>
  </si>
  <si>
    <t>(Templetes, retenidas, vientos)</t>
  </si>
  <si>
    <t>(puestas a tierra)</t>
  </si>
  <si>
    <t>12.x</t>
  </si>
  <si>
    <t>13.x</t>
  </si>
  <si>
    <t>QUINCENA</t>
  </si>
  <si>
    <t>VALOR UNITARIO</t>
  </si>
  <si>
    <t>8.x</t>
  </si>
  <si>
    <t>E=CD*%IT</t>
  </si>
  <si>
    <t>SUBTOTAL 3 (SUBTOTAL 2 + RETIE)</t>
  </si>
  <si>
    <t>X1</t>
  </si>
  <si>
    <t>Y1</t>
  </si>
  <si>
    <t>Z1</t>
  </si>
  <si>
    <t>SUBTOTALES</t>
  </si>
  <si>
    <t>COSTOS DIRECTOS</t>
  </si>
  <si>
    <t>Total Mano de Obra</t>
  </si>
  <si>
    <t>Total Materiales</t>
  </si>
  <si>
    <t>Total E&amp;H</t>
  </si>
  <si>
    <t>Total Transporte</t>
  </si>
  <si>
    <t>Elaboro CS</t>
  </si>
  <si>
    <t>Item</t>
  </si>
  <si>
    <t>CI= A+I+U</t>
  </si>
  <si>
    <t>RED DE MEDIA TENSIÓN A 13 200 VOLTIOS</t>
  </si>
  <si>
    <t>(localización, estaquillado, replanteo…)</t>
  </si>
  <si>
    <t>(Cimentación, ahoyada, hincada, poste…)</t>
  </si>
  <si>
    <t>(Suministro, tensionado, tendido de redes)</t>
  </si>
  <si>
    <t>RED DE BAJA TENSIÓN A 220/120 VOLTIOS</t>
  </si>
  <si>
    <t>TRANSFORMACIÓN 13200/220/120 VOLTIOS</t>
  </si>
  <si>
    <t>SUBTOTAL 2 ( INDIRECTOS + DIRECTOS + INTERVENTORÍA TÉCNICA)</t>
  </si>
  <si>
    <t>Fuente FTSP</t>
  </si>
  <si>
    <t>CD= X1+Y1+Z1</t>
  </si>
  <si>
    <t>INTERVENTORÍA INTEGRAL</t>
  </si>
  <si>
    <t>ADMINISTRACIÓN DELEGADA</t>
  </si>
  <si>
    <t>%AD</t>
  </si>
  <si>
    <t>AD=CD*%AD</t>
  </si>
  <si>
    <t>T=G+AD</t>
  </si>
  <si>
    <t xml:space="preserve"> TOTAL RED DE MEDIA TENSIÓN A 13 200 VOLTIOS</t>
  </si>
  <si>
    <t>TOTAL RED DE BAJA TENSIÓN A 220/120 VOLTIOS</t>
  </si>
  <si>
    <t>TOTAL TRANSFORMACIÓN 13200/220/120 VOLTIOS</t>
  </si>
  <si>
    <t>INTERVENTORIA INTEGRAL</t>
  </si>
  <si>
    <t>FTSP LOCALIZACIÓN Y REPLANTEO MT</t>
  </si>
  <si>
    <t>FTSP APOYOS MT</t>
  </si>
  <si>
    <t>FTSP VESTIDA / ARMADA POSTES MT</t>
  </si>
  <si>
    <t>FTSP TENDIDO RED MT</t>
  </si>
  <si>
    <t>FTSP TEMPLETES MT</t>
  </si>
  <si>
    <t>FTSP PUESTA A TIERRA MT</t>
  </si>
  <si>
    <t>FTSP LOCALIZACIÓN Y REPLANTEO BT</t>
  </si>
  <si>
    <t>FTSP APOYOS BT</t>
  </si>
  <si>
    <t>FTSP VESTIDA / ARMADA POSTES BT</t>
  </si>
  <si>
    <t>FTSP TENDIDO RED BT</t>
  </si>
  <si>
    <t>FTSP TEMPLETES BT</t>
  </si>
  <si>
    <t>FTSP PUESTA A TIERRA BT</t>
  </si>
  <si>
    <t>FTSP TRANSFORMADORES</t>
  </si>
  <si>
    <t>DETERMINACION A.I.U.</t>
  </si>
  <si>
    <t>MESES</t>
  </si>
  <si>
    <t>VR UNITARIO</t>
  </si>
  <si>
    <t>VR TOTAL</t>
  </si>
  <si>
    <t>% DEL VALOR DEL COSTO DIRECTO</t>
  </si>
  <si>
    <t>Administración</t>
  </si>
  <si>
    <t>Transporte</t>
  </si>
  <si>
    <t>OFICINA</t>
  </si>
  <si>
    <t>IMPUESTOS</t>
  </si>
  <si>
    <t>TOTAL ADMINISTRACIÓN</t>
  </si>
  <si>
    <t>TOTAL IMPREVISTOS</t>
  </si>
  <si>
    <t>TOTAL UTILIDAD</t>
  </si>
  <si>
    <t>TOTAL AIU</t>
  </si>
  <si>
    <t>COSTO DIRECTO DEL PROYECTO</t>
  </si>
  <si>
    <t>COSTOS DIRECTOS + AIU</t>
  </si>
  <si>
    <t>FACTOR PRESTACIONAL</t>
  </si>
  <si>
    <t>Concepto</t>
  </si>
  <si>
    <t>Sueldos</t>
  </si>
  <si>
    <t>FACTOR</t>
  </si>
  <si>
    <t>%</t>
  </si>
  <si>
    <t>Prestaciones</t>
  </si>
  <si>
    <t>Cesantías</t>
  </si>
  <si>
    <t>Intereses sobre Cesantías</t>
  </si>
  <si>
    <t>Vacaciones</t>
  </si>
  <si>
    <t>Primas</t>
  </si>
  <si>
    <t>Otros</t>
  </si>
  <si>
    <t>APORTES</t>
  </si>
  <si>
    <t>ARL</t>
  </si>
  <si>
    <t>Salud</t>
  </si>
  <si>
    <t>Pensión</t>
  </si>
  <si>
    <t>ICBF</t>
  </si>
  <si>
    <t>SENA</t>
  </si>
  <si>
    <t>FACTOR MULTIPICADOR</t>
  </si>
  <si>
    <t>% del sueldo</t>
  </si>
  <si>
    <t>PERSONAL</t>
  </si>
  <si>
    <t>SUELDO MES</t>
  </si>
  <si>
    <t>TOTAL MES</t>
  </si>
  <si>
    <t xml:space="preserve">COSTOS DE PERSONAL             </t>
  </si>
  <si>
    <t>FACTOR MULTIPLICADOR</t>
  </si>
  <si>
    <t>RENDIMIENTO</t>
  </si>
  <si>
    <t>COSTO MENSUAL</t>
  </si>
  <si>
    <t>DURACIÓN DENTRO DEL PROYECTO</t>
  </si>
  <si>
    <t xml:space="preserve"> COSTO TOTAL</t>
  </si>
  <si>
    <t>Tipos Transporte</t>
  </si>
  <si>
    <t>Aéreo</t>
  </si>
  <si>
    <t>Terrestre</t>
  </si>
  <si>
    <t>Fluvial</t>
  </si>
  <si>
    <t>Avión</t>
  </si>
  <si>
    <t>Avioneta</t>
  </si>
  <si>
    <t>Helicóptero</t>
  </si>
  <si>
    <t xml:space="preserve">Tiempo </t>
  </si>
  <si>
    <t>Moto</t>
  </si>
  <si>
    <t>Tipo de vía
*Según su funcionalidad
** Según Terreno</t>
  </si>
  <si>
    <t>Carro
/tractomula</t>
  </si>
  <si>
    <t>Férreo</t>
  </si>
  <si>
    <t>Caminando</t>
  </si>
  <si>
    <t>Animal</t>
  </si>
  <si>
    <t>Chalupa</t>
  </si>
  <si>
    <t>Rápido</t>
  </si>
  <si>
    <t>Ferry</t>
  </si>
  <si>
    <t>Tiempo</t>
  </si>
  <si>
    <t>Costo</t>
  </si>
  <si>
    <t>Costo temporada seca</t>
  </si>
  <si>
    <t xml:space="preserve">Costo temprqada de lluvia </t>
  </si>
  <si>
    <t xml:space="preserve">Tonelada/Volumen  </t>
  </si>
  <si>
    <t xml:space="preserve">Tonelada/
Volumen  </t>
  </si>
  <si>
    <t xml:space="preserve">Tonelada
/Volumen  </t>
  </si>
  <si>
    <t xml:space="preserve">Persona </t>
  </si>
  <si>
    <t>Persona</t>
  </si>
  <si>
    <t>Trayecto 1</t>
  </si>
  <si>
    <t xml:space="preserve">Materiales </t>
  </si>
  <si>
    <t>Desde</t>
  </si>
  <si>
    <t xml:space="preserve">Hasta </t>
  </si>
  <si>
    <t xml:space="preserve">Personas </t>
  </si>
  <si>
    <t>Trayecto 2</t>
  </si>
  <si>
    <t>Trayecto 3</t>
  </si>
  <si>
    <t>Trayecto 4</t>
  </si>
  <si>
    <t>Trayecto 5</t>
  </si>
  <si>
    <t xml:space="preserve">Destinos/ trayecto </t>
  </si>
  <si>
    <r>
      <rPr>
        <b/>
        <sz val="11"/>
        <color indexed="8"/>
        <rFont val="Calibri"/>
        <family val="2"/>
      </rPr>
      <t>Desde- hasta</t>
    </r>
    <r>
      <rPr>
        <sz val="11"/>
        <color indexed="8"/>
        <rFont val="Calibri"/>
        <family val="2"/>
      </rPr>
      <t xml:space="preserve">: </t>
    </r>
  </si>
  <si>
    <t xml:space="preserve"> 1. Bogotá </t>
  </si>
  <si>
    <t xml:space="preserve">2. Capital departamental </t>
  </si>
  <si>
    <t xml:space="preserve">3. Cabecera municipal </t>
  </si>
  <si>
    <t>4. Localidad</t>
  </si>
  <si>
    <t xml:space="preserve"> 5 Vivienda</t>
  </si>
  <si>
    <t xml:space="preserve">Clasificación de vías en Colombia*Cartilla Invías </t>
  </si>
  <si>
    <r>
      <t xml:space="preserve">*Según Funcionalidad: </t>
    </r>
    <r>
      <rPr>
        <sz val="11"/>
        <color indexed="8"/>
        <rFont val="Calibri"/>
        <family val="2"/>
      </rPr>
      <t>Determinada según la necesidad operacional de la carretera</t>
    </r>
  </si>
  <si>
    <t xml:space="preserve"> Primarias
</t>
  </si>
  <si>
    <t>Son aquellas troncales, transversales y accesos a capitales de Departamento que cumplen la función básica de integración de las principales zonas de producción y consumo del país y de éste con los demás países.Las carreteras consideradas como Primarias deben funcionar pavimentadas.</t>
  </si>
  <si>
    <t>Secundarias</t>
  </si>
  <si>
    <t>Son aquellas vías que unen las cabeceras municipales entre sí y/o que provienen de una cabecera municipal y conectan con una carretera Primaria.</t>
  </si>
  <si>
    <t>Terciarias</t>
  </si>
  <si>
    <t>Son aquellas vías de acceso que unen las cabeceras municipales con sus veredas o unen veredas entre sí.</t>
  </si>
  <si>
    <r>
      <t xml:space="preserve">**Según el tipo de terreno: </t>
    </r>
    <r>
      <rPr>
        <sz val="11"/>
        <color indexed="8"/>
        <rFont val="Calibri"/>
        <family val="2"/>
      </rPr>
      <t>Determinada por la topografía predominante</t>
    </r>
  </si>
  <si>
    <t>Terreno plano</t>
  </si>
  <si>
    <t>Tiene pendientes transversales al eje de la vía menores de cinco grados (5°).  permite a los vehículos pesados mantener aproximadamente la misma velocidad que la de los vehículos livianos.</t>
  </si>
  <si>
    <t>Terreno ondulado</t>
  </si>
  <si>
    <t>Tiene pendientes transversales al eje de la vía entre seis y trece grados (6° - 13°). obliga a los vehículos pesados a reducir sus velocidades significativamente por debajo de las de los vehículos livianos</t>
  </si>
  <si>
    <t>Terreno montañoso</t>
  </si>
  <si>
    <t>Tiene pendientes transversales al eje de la vía entre trece y cuarenta grados (13° - 40°). obliga a los vehículos pesados a operar a velocidades sostenidas en rampa durante distancias considerables y en oportunidades frecuentes.</t>
  </si>
  <si>
    <t>Terreno escarpado</t>
  </si>
  <si>
    <t>Tiene pendientes transversales al eje de la vía generalmente superiores a cuarenta grados (40°). obliga a los vehículos pesados a operar a menores velocidades sostenidas en rampa que en aquellas a las que operan en terreno montañoso, para distancias significativas y en oportunidades frecuentes.</t>
  </si>
  <si>
    <t>Recomendaciones</t>
  </si>
  <si>
    <t>Costos de transporte para el proyecto " Nombre del Proyecto"</t>
  </si>
  <si>
    <t>Subtotal tiempo</t>
  </si>
  <si>
    <t>Subtotal costos</t>
  </si>
  <si>
    <t>Total tiempos de transporte</t>
  </si>
  <si>
    <t>Total costos de transportes</t>
  </si>
  <si>
    <t>Incluir un esquema indicativo  de transporte desde- Según aplique-Aeropuerto, Puerto Fluvial, Bogota, capital departamental, cabecera municpial, hasta el lugar de la vivienda</t>
  </si>
</sst>
</file>

<file path=xl/styles.xml><?xml version="1.0" encoding="utf-8"?>
<styleSheet xmlns="http://schemas.openxmlformats.org/spreadsheetml/2006/main">
  <numFmts count="5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$&quot;\ #,##0;&quot;$&quot;\ \-#,##0"/>
    <numFmt numFmtId="189" formatCode="&quot;$&quot;\ #,##0;[Red]&quot;$&quot;\ \-#,##0"/>
    <numFmt numFmtId="190" formatCode="&quot;$&quot;\ #,##0.00;&quot;$&quot;\ \-#,##0.00"/>
    <numFmt numFmtId="191" formatCode="&quot;$&quot;\ #,##0.00;[Red]&quot;$&quot;\ \-#,##0.00"/>
    <numFmt numFmtId="192" formatCode="_ &quot;$&quot;\ * #,##0_ ;_ &quot;$&quot;\ * \-#,##0_ ;_ &quot;$&quot;\ * &quot;-&quot;_ ;_ @_ "/>
    <numFmt numFmtId="193" formatCode="_ * #,##0_ ;_ * \-#,##0_ ;_ * &quot;-&quot;_ ;_ @_ "/>
    <numFmt numFmtId="194" formatCode="_ &quot;$&quot;\ * #,##0.00_ ;_ &quot;$&quot;\ * \-#,##0.00_ ;_ &quot;$&quot;\ * &quot;-&quot;??_ ;_ @_ "/>
    <numFmt numFmtId="195" formatCode="_ * #,##0.00_ ;_ * \-#,##0.00_ ;_ * &quot;-&quot;??_ ;_ @_ "/>
    <numFmt numFmtId="196" formatCode="#.##000"/>
    <numFmt numFmtId="197" formatCode="\$#,#00"/>
    <numFmt numFmtId="198" formatCode="&quot;$&quot;#,##0\ ;\(&quot;$&quot;#,##0\)"/>
    <numFmt numFmtId="199" formatCode="m\o\n\th\ d\,\ \y\y\y\y"/>
    <numFmt numFmtId="200" formatCode="_([$€-2]* #,##0.00_);_([$€-2]* \(#,##0.00\);_([$€-2]* &quot;-&quot;??_)"/>
    <numFmt numFmtId="201" formatCode="#,#00"/>
    <numFmt numFmtId="202" formatCode="#,"/>
    <numFmt numFmtId="203" formatCode="_(&quot;$&quot;* #,##0.00_);_(&quot;$&quot;* \(#,##0.00\);_(&quot;$&quot;* &quot;-&quot;??_);_(@_)"/>
    <numFmt numFmtId="204" formatCode="_(&quot;$&quot;* #,##0_);_(&quot;$&quot;* \(#,##0\);_(&quot;$&quot;* &quot;-&quot;_);_(@_)"/>
    <numFmt numFmtId="205" formatCode="%#,#00"/>
    <numFmt numFmtId="206" formatCode="_(* #,##0_);_(* \(#,##0\);_(* &quot;-&quot;??_);_(@_)"/>
    <numFmt numFmtId="207" formatCode="_-* #,##0\ _€_-;\-* #,##0\ _€_-;_-* &quot;-&quot;??\ _€_-;_-@_-"/>
    <numFmt numFmtId="208" formatCode="#,##0_ ;\-#,##0\ "/>
    <numFmt numFmtId="209" formatCode="_ [$$-240A]\ * #,##0_ ;_ [$$-240A]\ * \-#,##0_ ;_ [$$-240A]\ * &quot;-&quot;_ ;_ @_ "/>
    <numFmt numFmtId="210" formatCode="_ &quot;$&quot;\ * #,##0_ ;_ &quot;$&quot;\ * \-#,##0_ ;_ &quot;$&quot;\ * &quot;-&quot;??_ ;_ @_ "/>
    <numFmt numFmtId="211" formatCode="#,##0.0"/>
    <numFmt numFmtId="212" formatCode="#,##0.000"/>
    <numFmt numFmtId="213" formatCode="_ &quot;$&quot;\ * #,##0.000_ ;_ &quot;$&quot;\ * \-#,##0.000_ ;_ &quot;$&quot;\ * &quot;-&quot;???_ ;_ @_ "/>
    <numFmt numFmtId="214" formatCode="&quot;$&quot;#,##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sz val="12"/>
      <color indexed="24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i/>
      <sz val="10"/>
      <color indexed="8"/>
      <name val="Tahoma"/>
      <family val="2"/>
    </font>
    <font>
      <i/>
      <sz val="18"/>
      <color indexed="8"/>
      <name val="Tahoma"/>
      <family val="2"/>
    </font>
    <font>
      <i/>
      <sz val="12"/>
      <color indexed="8"/>
      <name val="Tahoma"/>
      <family val="2"/>
    </font>
    <font>
      <i/>
      <sz val="12"/>
      <name val="Tahoma"/>
      <family val="2"/>
    </font>
    <font>
      <b/>
      <i/>
      <sz val="12"/>
      <color indexed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7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7"/>
      <name val="Tahoma"/>
      <family val="2"/>
    </font>
    <font>
      <b/>
      <i/>
      <u val="single"/>
      <sz val="8"/>
      <color indexed="8"/>
      <name val="Tahoma"/>
      <family val="2"/>
    </font>
    <font>
      <b/>
      <i/>
      <sz val="8"/>
      <color indexed="8"/>
      <name val="Tahoma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i/>
      <sz val="10"/>
      <color indexed="8"/>
      <name val="Tahoma"/>
      <family val="2"/>
    </font>
    <font>
      <i/>
      <sz val="10"/>
      <name val="Tahoma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BFDA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196" fontId="7" fillId="0" borderId="0">
      <alignment/>
      <protection locked="0"/>
    </xf>
    <xf numFmtId="3" fontId="8" fillId="0" borderId="0" applyFont="0" applyFill="0" applyBorder="0" applyAlignment="0" applyProtection="0"/>
    <xf numFmtId="0" fontId="0" fillId="0" borderId="0">
      <alignment horizontal="center"/>
      <protection/>
    </xf>
    <xf numFmtId="197" fontId="7" fillId="0" borderId="0">
      <alignment/>
      <protection locked="0"/>
    </xf>
    <xf numFmtId="198" fontId="8" fillId="0" borderId="0" applyFont="0" applyFill="0" applyBorder="0" applyAlignment="0" applyProtection="0"/>
    <xf numFmtId="199" fontId="7" fillId="0" borderId="0">
      <alignment/>
      <protection locked="0"/>
    </xf>
    <xf numFmtId="0" fontId="9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0" fillId="7" borderId="1" applyNumberFormat="0" applyAlignment="0" applyProtection="0"/>
    <xf numFmtId="200" fontId="0" fillId="0" borderId="0" applyFont="0" applyFill="0" applyBorder="0" applyAlignment="0" applyProtection="0"/>
    <xf numFmtId="201" fontId="7" fillId="0" borderId="0">
      <alignment/>
      <protection locked="0"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202" fontId="13" fillId="0" borderId="0">
      <alignment/>
      <protection locked="0"/>
    </xf>
    <xf numFmtId="202" fontId="13" fillId="0" borderId="0">
      <alignment/>
      <protection locked="0"/>
    </xf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95" fontId="38" fillId="0" borderId="0" applyFont="0" applyFill="0" applyBorder="0" applyAlignment="0" applyProtection="0"/>
    <xf numFmtId="187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70" fontId="39" fillId="0" borderId="0" applyFont="0" applyFill="0" applyBorder="0" applyAlignment="0" applyProtection="0"/>
    <xf numFmtId="170" fontId="39" fillId="0" borderId="0" applyFont="0" applyFill="0" applyBorder="0" applyAlignment="0" applyProtection="0"/>
    <xf numFmtId="194" fontId="38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0" fillId="23" borderId="4" applyNumberFormat="0" applyFont="0" applyAlignment="0" applyProtection="0"/>
    <xf numFmtId="205" fontId="7" fillId="0" borderId="0">
      <alignment/>
      <protection locked="0"/>
    </xf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9" fillId="0" borderId="8" applyNumberFormat="0" applyFill="0" applyAlignment="0" applyProtection="0"/>
    <xf numFmtId="202" fontId="7" fillId="0" borderId="9">
      <alignment/>
      <protection locked="0"/>
    </xf>
  </cellStyleXfs>
  <cellXfs count="428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30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206" fontId="31" fillId="0" borderId="10" xfId="64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33" fillId="0" borderId="13" xfId="0" applyFont="1" applyBorder="1" applyAlignment="1">
      <alignment horizontal="center"/>
    </xf>
    <xf numFmtId="206" fontId="35" fillId="0" borderId="14" xfId="64" applyNumberFormat="1" applyFont="1" applyFill="1" applyBorder="1" applyAlignment="1">
      <alignment horizontal="center"/>
    </xf>
    <xf numFmtId="206" fontId="33" fillId="0" borderId="14" xfId="64" applyNumberFormat="1" applyFont="1" applyBorder="1" applyAlignment="1">
      <alignment/>
    </xf>
    <xf numFmtId="206" fontId="35" fillId="0" borderId="15" xfId="64" applyNumberFormat="1" applyFont="1" applyFill="1" applyBorder="1" applyAlignment="1">
      <alignment horizontal="center"/>
    </xf>
    <xf numFmtId="207" fontId="37" fillId="0" borderId="14" xfId="64" applyNumberFormat="1" applyFont="1" applyBorder="1" applyAlignment="1">
      <alignment vertical="center"/>
    </xf>
    <xf numFmtId="207" fontId="36" fillId="24" borderId="14" xfId="64" applyNumberFormat="1" applyFont="1" applyFill="1" applyBorder="1" applyAlignment="1">
      <alignment vertical="center"/>
    </xf>
    <xf numFmtId="207" fontId="37" fillId="0" borderId="16" xfId="64" applyNumberFormat="1" applyFont="1" applyBorder="1" applyAlignment="1">
      <alignment vertical="center"/>
    </xf>
    <xf numFmtId="194" fontId="41" fillId="0" borderId="0" xfId="69" applyFont="1" applyBorder="1" applyAlignment="1">
      <alignment vertical="center"/>
    </xf>
    <xf numFmtId="194" fontId="41" fillId="0" borderId="12" xfId="69" applyFont="1" applyBorder="1" applyAlignment="1">
      <alignment vertical="center"/>
    </xf>
    <xf numFmtId="209" fontId="41" fillId="0" borderId="10" xfId="69" applyNumberFormat="1" applyFont="1" applyBorder="1" applyAlignment="1" applyProtection="1">
      <alignment horizontal="right" vertical="center"/>
      <protection locked="0"/>
    </xf>
    <xf numFmtId="209" fontId="41" fillId="0" borderId="14" xfId="69" applyNumberFormat="1" applyFont="1" applyBorder="1" applyAlignment="1" applyProtection="1">
      <alignment horizontal="right" vertical="center"/>
      <protection locked="0"/>
    </xf>
    <xf numFmtId="208" fontId="41" fillId="0" borderId="10" xfId="69" applyNumberFormat="1" applyFont="1" applyBorder="1" applyAlignment="1" applyProtection="1">
      <alignment horizontal="right" vertical="center"/>
      <protection locked="0"/>
    </xf>
    <xf numFmtId="208" fontId="41" fillId="0" borderId="14" xfId="69" applyNumberFormat="1" applyFont="1" applyBorder="1" applyAlignment="1" applyProtection="1">
      <alignment horizontal="right" vertical="center"/>
      <protection locked="0"/>
    </xf>
    <xf numFmtId="3" fontId="41" fillId="0" borderId="10" xfId="68" applyNumberFormat="1" applyFont="1" applyBorder="1" applyAlignment="1">
      <alignment vertical="center"/>
    </xf>
    <xf numFmtId="3" fontId="41" fillId="0" borderId="14" xfId="68" applyNumberFormat="1" applyFont="1" applyBorder="1" applyAlignment="1">
      <alignment vertical="center"/>
    </xf>
    <xf numFmtId="3" fontId="41" fillId="0" borderId="10" xfId="67" applyNumberFormat="1" applyFont="1" applyBorder="1" applyAlignment="1">
      <alignment vertical="center"/>
    </xf>
    <xf numFmtId="0" fontId="41" fillId="0" borderId="10" xfId="63" applyNumberFormat="1" applyFont="1" applyBorder="1" applyAlignment="1">
      <alignment horizontal="center" vertical="center"/>
    </xf>
    <xf numFmtId="0" fontId="36" fillId="0" borderId="12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213" fontId="37" fillId="0" borderId="11" xfId="0" applyNumberFormat="1" applyFont="1" applyBorder="1" applyAlignment="1">
      <alignment/>
    </xf>
    <xf numFmtId="213" fontId="37" fillId="0" borderId="12" xfId="0" applyNumberFormat="1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1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32" fillId="24" borderId="19" xfId="0" applyFont="1" applyFill="1" applyBorder="1" applyAlignment="1">
      <alignment horizontal="center"/>
    </xf>
    <xf numFmtId="0" fontId="32" fillId="24" borderId="20" xfId="0" applyFont="1" applyFill="1" applyBorder="1" applyAlignment="1">
      <alignment horizontal="center"/>
    </xf>
    <xf numFmtId="0" fontId="36" fillId="24" borderId="21" xfId="0" applyFont="1" applyFill="1" applyBorder="1" applyAlignment="1">
      <alignment horizontal="left" vertical="center" wrapText="1"/>
    </xf>
    <xf numFmtId="207" fontId="36" fillId="24" borderId="22" xfId="64" applyNumberFormat="1" applyFont="1" applyFill="1" applyBorder="1" applyAlignment="1">
      <alignment vertical="center"/>
    </xf>
    <xf numFmtId="206" fontId="31" fillId="0" borderId="23" xfId="64" applyNumberFormat="1" applyFont="1" applyBorder="1" applyAlignment="1">
      <alignment horizontal="left" vertical="center"/>
    </xf>
    <xf numFmtId="0" fontId="37" fillId="0" borderId="24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46" fillId="24" borderId="0" xfId="0" applyFont="1" applyFill="1" applyBorder="1" applyAlignment="1">
      <alignment horizontal="left" vertical="center" wrapText="1"/>
    </xf>
    <xf numFmtId="0" fontId="41" fillId="0" borderId="25" xfId="63" applyNumberFormat="1" applyFont="1" applyBorder="1" applyAlignment="1">
      <alignment horizontal="center" vertical="center"/>
    </xf>
    <xf numFmtId="3" fontId="41" fillId="0" borderId="25" xfId="67" applyNumberFormat="1" applyFont="1" applyBorder="1" applyAlignment="1">
      <alignment vertical="center"/>
    </xf>
    <xf numFmtId="209" fontId="41" fillId="0" borderId="25" xfId="69" applyNumberFormat="1" applyFont="1" applyBorder="1" applyAlignment="1" applyProtection="1">
      <alignment horizontal="right" vertical="center"/>
      <protection locked="0"/>
    </xf>
    <xf numFmtId="209" fontId="41" fillId="0" borderId="16" xfId="69" applyNumberFormat="1" applyFont="1" applyBorder="1" applyAlignment="1" applyProtection="1">
      <alignment horizontal="right" vertical="center"/>
      <protection locked="0"/>
    </xf>
    <xf numFmtId="194" fontId="40" fillId="0" borderId="26" xfId="69" applyFont="1" applyBorder="1" applyAlignment="1">
      <alignment horizontal="center" vertical="center"/>
    </xf>
    <xf numFmtId="3" fontId="41" fillId="0" borderId="25" xfId="68" applyNumberFormat="1" applyFont="1" applyBorder="1" applyAlignment="1">
      <alignment vertical="center"/>
    </xf>
    <xf numFmtId="3" fontId="41" fillId="0" borderId="16" xfId="68" applyNumberFormat="1" applyFont="1" applyBorder="1" applyAlignment="1">
      <alignment vertical="center"/>
    </xf>
    <xf numFmtId="213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6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 horizontal="center" vertical="center"/>
    </xf>
    <xf numFmtId="194" fontId="36" fillId="0" borderId="26" xfId="65" applyFont="1" applyFill="1" applyBorder="1" applyAlignment="1">
      <alignment horizontal="center" vertical="center"/>
    </xf>
    <xf numFmtId="0" fontId="0" fillId="0" borderId="0" xfId="71">
      <alignment/>
      <protection/>
    </xf>
    <xf numFmtId="0" fontId="40" fillId="25" borderId="26" xfId="73" applyFont="1" applyFill="1" applyBorder="1" applyAlignment="1">
      <alignment vertical="center"/>
      <protection/>
    </xf>
    <xf numFmtId="194" fontId="40" fillId="25" borderId="26" xfId="69" applyFont="1" applyFill="1" applyBorder="1" applyAlignment="1">
      <alignment vertical="center"/>
    </xf>
    <xf numFmtId="208" fontId="40" fillId="25" borderId="26" xfId="69" applyNumberFormat="1" applyFont="1" applyFill="1" applyBorder="1" applyAlignment="1">
      <alignment horizontal="center" vertical="center"/>
    </xf>
    <xf numFmtId="0" fontId="41" fillId="0" borderId="11" xfId="73" applyFont="1" applyBorder="1" applyAlignment="1">
      <alignment horizontal="center" vertical="center"/>
      <protection/>
    </xf>
    <xf numFmtId="0" fontId="41" fillId="0" borderId="0" xfId="73" applyFont="1" applyBorder="1" applyAlignment="1">
      <alignment vertical="center"/>
      <protection/>
    </xf>
    <xf numFmtId="194" fontId="40" fillId="0" borderId="26" xfId="69" applyFont="1" applyBorder="1" applyAlignment="1">
      <alignment vertical="center"/>
    </xf>
    <xf numFmtId="0" fontId="40" fillId="25" borderId="26" xfId="73" applyFont="1" applyFill="1" applyBorder="1" applyAlignment="1">
      <alignment horizontal="center" vertical="center"/>
      <protection/>
    </xf>
    <xf numFmtId="194" fontId="40" fillId="25" borderId="26" xfId="69" applyFont="1" applyFill="1" applyBorder="1" applyAlignment="1">
      <alignment horizontal="center" vertical="center"/>
    </xf>
    <xf numFmtId="0" fontId="41" fillId="0" borderId="28" xfId="73" applyFont="1" applyBorder="1" applyAlignment="1">
      <alignment horizontal="center" vertical="center"/>
      <protection/>
    </xf>
    <xf numFmtId="0" fontId="41" fillId="0" borderId="25" xfId="73" applyNumberFormat="1" applyFont="1" applyBorder="1" applyAlignment="1" applyProtection="1">
      <alignment horizontal="left" vertical="center" wrapText="1"/>
      <protection locked="0"/>
    </xf>
    <xf numFmtId="0" fontId="41" fillId="0" borderId="25" xfId="73" applyNumberFormat="1" applyFont="1" applyBorder="1" applyAlignment="1" applyProtection="1">
      <alignment horizontal="center" vertical="center" wrapText="1"/>
      <protection locked="0"/>
    </xf>
    <xf numFmtId="0" fontId="41" fillId="0" borderId="25" xfId="73" applyFont="1" applyBorder="1" applyAlignment="1">
      <alignment horizontal="center" vertical="center"/>
      <protection/>
    </xf>
    <xf numFmtId="0" fontId="41" fillId="0" borderId="13" xfId="73" applyFont="1" applyBorder="1" applyAlignment="1">
      <alignment horizontal="center" vertical="center"/>
      <protection/>
    </xf>
    <xf numFmtId="0" fontId="41" fillId="0" borderId="10" xfId="73" applyNumberFormat="1" applyFont="1" applyBorder="1" applyAlignment="1" applyProtection="1">
      <alignment horizontal="left" vertical="center" wrapText="1"/>
      <protection locked="0"/>
    </xf>
    <xf numFmtId="0" fontId="41" fillId="0" borderId="10" xfId="73" applyNumberFormat="1" applyFont="1" applyBorder="1" applyAlignment="1" applyProtection="1">
      <alignment horizontal="center" vertical="center" wrapText="1"/>
      <protection locked="0"/>
    </xf>
    <xf numFmtId="0" fontId="41" fillId="0" borderId="10" xfId="73" applyFont="1" applyBorder="1" applyAlignment="1">
      <alignment horizontal="center" vertical="center"/>
      <protection/>
    </xf>
    <xf numFmtId="3" fontId="41" fillId="0" borderId="10" xfId="73" applyNumberFormat="1" applyFont="1" applyBorder="1" applyAlignment="1" applyProtection="1">
      <alignment horizontal="right" vertical="center" wrapText="1"/>
      <protection locked="0"/>
    </xf>
    <xf numFmtId="0" fontId="41" fillId="0" borderId="29" xfId="73" applyFont="1" applyBorder="1" applyAlignment="1">
      <alignment horizontal="center" vertical="center"/>
      <protection/>
    </xf>
    <xf numFmtId="0" fontId="41" fillId="0" borderId="30" xfId="73" applyNumberFormat="1" applyFont="1" applyBorder="1" applyAlignment="1" applyProtection="1">
      <alignment horizontal="left" vertical="center" wrapText="1"/>
      <protection locked="0"/>
    </xf>
    <xf numFmtId="0" fontId="41" fillId="0" borderId="30" xfId="73" applyNumberFormat="1" applyFont="1" applyBorder="1" applyAlignment="1" applyProtection="1">
      <alignment horizontal="center" vertical="center" wrapText="1"/>
      <protection locked="0"/>
    </xf>
    <xf numFmtId="0" fontId="41" fillId="0" borderId="30" xfId="73" applyFont="1" applyBorder="1" applyAlignment="1">
      <alignment horizontal="center" vertical="center"/>
      <protection/>
    </xf>
    <xf numFmtId="3" fontId="41" fillId="0" borderId="30" xfId="73" applyNumberFormat="1" applyFont="1" applyBorder="1" applyAlignment="1" applyProtection="1">
      <alignment horizontal="right" vertical="center" wrapText="1"/>
      <protection locked="0"/>
    </xf>
    <xf numFmtId="208" fontId="41" fillId="0" borderId="30" xfId="69" applyNumberFormat="1" applyFont="1" applyBorder="1" applyAlignment="1" applyProtection="1">
      <alignment horizontal="right" vertical="center"/>
      <protection locked="0"/>
    </xf>
    <xf numFmtId="208" fontId="41" fillId="0" borderId="31" xfId="69" applyNumberFormat="1" applyFont="1" applyBorder="1" applyAlignment="1" applyProtection="1">
      <alignment horizontal="right" vertical="center"/>
      <protection locked="0"/>
    </xf>
    <xf numFmtId="194" fontId="40" fillId="26" borderId="27" xfId="69" applyFont="1" applyFill="1" applyBorder="1" applyAlignment="1">
      <alignment vertical="center"/>
    </xf>
    <xf numFmtId="192" fontId="40" fillId="26" borderId="32" xfId="69" applyNumberFormat="1" applyFont="1" applyFill="1" applyBorder="1" applyAlignment="1">
      <alignment vertical="center"/>
    </xf>
    <xf numFmtId="187" fontId="41" fillId="0" borderId="25" xfId="62" applyFont="1" applyBorder="1" applyAlignment="1" applyProtection="1">
      <alignment horizontal="center" vertical="center" wrapText="1"/>
      <protection locked="0"/>
    </xf>
    <xf numFmtId="0" fontId="41" fillId="0" borderId="10" xfId="73" applyFont="1" applyBorder="1" applyAlignment="1">
      <alignment vertical="center"/>
      <protection/>
    </xf>
    <xf numFmtId="0" fontId="41" fillId="0" borderId="30" xfId="73" applyFont="1" applyBorder="1" applyAlignment="1">
      <alignment vertical="center"/>
      <protection/>
    </xf>
    <xf numFmtId="3" fontId="41" fillId="0" borderId="30" xfId="68" applyNumberFormat="1" applyFont="1" applyBorder="1" applyAlignment="1">
      <alignment vertical="center"/>
    </xf>
    <xf numFmtId="3" fontId="41" fillId="0" borderId="31" xfId="68" applyNumberFormat="1" applyFont="1" applyBorder="1" applyAlignment="1">
      <alignment vertical="center"/>
    </xf>
    <xf numFmtId="210" fontId="40" fillId="26" borderId="32" xfId="69" applyNumberFormat="1" applyFont="1" applyFill="1" applyBorder="1" applyAlignment="1">
      <alignment vertical="center"/>
    </xf>
    <xf numFmtId="4" fontId="41" fillId="0" borderId="25" xfId="73" applyNumberFormat="1" applyFont="1" applyBorder="1" applyAlignment="1">
      <alignment horizontal="center" vertical="center"/>
      <protection/>
    </xf>
    <xf numFmtId="4" fontId="41" fillId="0" borderId="10" xfId="73" applyNumberFormat="1" applyFont="1" applyBorder="1" applyAlignment="1">
      <alignment horizontal="center" vertical="center"/>
      <protection/>
    </xf>
    <xf numFmtId="211" fontId="41" fillId="0" borderId="30" xfId="73" applyNumberFormat="1" applyFont="1" applyBorder="1" applyAlignment="1">
      <alignment horizontal="center" vertical="center"/>
      <protection/>
    </xf>
    <xf numFmtId="3" fontId="41" fillId="0" borderId="30" xfId="67" applyNumberFormat="1" applyFont="1" applyBorder="1" applyAlignment="1">
      <alignment vertical="center"/>
    </xf>
    <xf numFmtId="209" fontId="41" fillId="0" borderId="30" xfId="69" applyNumberFormat="1" applyFont="1" applyBorder="1" applyAlignment="1" applyProtection="1">
      <alignment horizontal="right" vertical="center"/>
      <protection locked="0"/>
    </xf>
    <xf numFmtId="209" fontId="41" fillId="0" borderId="31" xfId="69" applyNumberFormat="1" applyFont="1" applyBorder="1" applyAlignment="1" applyProtection="1">
      <alignment horizontal="right" vertical="center"/>
      <protection locked="0"/>
    </xf>
    <xf numFmtId="0" fontId="41" fillId="0" borderId="25" xfId="73" applyFont="1" applyBorder="1" applyAlignment="1">
      <alignment vertical="center"/>
      <protection/>
    </xf>
    <xf numFmtId="212" fontId="41" fillId="0" borderId="10" xfId="73" applyNumberFormat="1" applyFont="1" applyBorder="1" applyAlignment="1">
      <alignment vertical="center"/>
      <protection/>
    </xf>
    <xf numFmtId="0" fontId="41" fillId="0" borderId="30" xfId="63" applyNumberFormat="1" applyFont="1" applyBorder="1" applyAlignment="1">
      <alignment horizontal="center" vertical="center"/>
    </xf>
    <xf numFmtId="212" fontId="41" fillId="0" borderId="30" xfId="73" applyNumberFormat="1" applyFont="1" applyBorder="1" applyAlignment="1">
      <alignment vertical="center"/>
      <protection/>
    </xf>
    <xf numFmtId="194" fontId="40" fillId="27" borderId="27" xfId="69" applyFont="1" applyFill="1" applyBorder="1" applyAlignment="1">
      <alignment vertical="center"/>
    </xf>
    <xf numFmtId="210" fontId="40" fillId="27" borderId="32" xfId="69" applyNumberFormat="1" applyFont="1" applyFill="1" applyBorder="1" applyAlignment="1">
      <alignment vertical="center"/>
    </xf>
    <xf numFmtId="194" fontId="41" fillId="25" borderId="27" xfId="69" applyFont="1" applyFill="1" applyBorder="1" applyAlignment="1">
      <alignment vertical="center"/>
    </xf>
    <xf numFmtId="210" fontId="40" fillId="25" borderId="32" xfId="69" applyNumberFormat="1" applyFont="1" applyFill="1" applyBorder="1" applyAlignment="1">
      <alignment vertical="center"/>
    </xf>
    <xf numFmtId="0" fontId="35" fillId="26" borderId="13" xfId="0" applyFont="1" applyFill="1" applyBorder="1" applyAlignment="1">
      <alignment horizontal="center"/>
    </xf>
    <xf numFmtId="0" fontId="43" fillId="26" borderId="10" xfId="0" applyNumberFormat="1" applyFont="1" applyFill="1" applyBorder="1" applyAlignment="1">
      <alignment horizontal="left" vertical="center"/>
    </xf>
    <xf numFmtId="0" fontId="35" fillId="26" borderId="10" xfId="0" applyFont="1" applyFill="1" applyBorder="1" applyAlignment="1">
      <alignment horizontal="center" vertical="center"/>
    </xf>
    <xf numFmtId="206" fontId="32" fillId="26" borderId="10" xfId="64" applyNumberFormat="1" applyFont="1" applyFill="1" applyBorder="1" applyAlignment="1">
      <alignment horizontal="left" vertical="center"/>
    </xf>
    <xf numFmtId="206" fontId="32" fillId="26" borderId="23" xfId="64" applyNumberFormat="1" applyFont="1" applyFill="1" applyBorder="1" applyAlignment="1">
      <alignment horizontal="left" vertical="center"/>
    </xf>
    <xf numFmtId="206" fontId="35" fillId="26" borderId="14" xfId="64" applyNumberFormat="1" applyFont="1" applyFill="1" applyBorder="1" applyAlignment="1">
      <alignment/>
    </xf>
    <xf numFmtId="0" fontId="36" fillId="27" borderId="27" xfId="0" applyFont="1" applyFill="1" applyBorder="1" applyAlignment="1">
      <alignment horizontal="center" vertical="center" wrapText="1"/>
    </xf>
    <xf numFmtId="207" fontId="36" fillId="27" borderId="33" xfId="64" applyNumberFormat="1" applyFont="1" applyFill="1" applyBorder="1" applyAlignment="1">
      <alignment vertical="center"/>
    </xf>
    <xf numFmtId="0" fontId="36" fillId="27" borderId="34" xfId="0" applyFont="1" applyFill="1" applyBorder="1" applyAlignment="1">
      <alignment vertical="center" wrapText="1"/>
    </xf>
    <xf numFmtId="0" fontId="37" fillId="27" borderId="34" xfId="0" applyFont="1" applyFill="1" applyBorder="1" applyAlignment="1">
      <alignment horizontal="center" vertical="center" wrapText="1"/>
    </xf>
    <xf numFmtId="0" fontId="36" fillId="25" borderId="27" xfId="0" applyFont="1" applyFill="1" applyBorder="1" applyAlignment="1">
      <alignment vertical="center" wrapText="1"/>
    </xf>
    <xf numFmtId="0" fontId="36" fillId="25" borderId="32" xfId="0" applyFont="1" applyFill="1" applyBorder="1" applyAlignment="1">
      <alignment vertical="center" wrapText="1"/>
    </xf>
    <xf numFmtId="0" fontId="36" fillId="25" borderId="32" xfId="0" applyFont="1" applyFill="1" applyBorder="1" applyAlignment="1">
      <alignment horizontal="center" vertical="center" wrapText="1"/>
    </xf>
    <xf numFmtId="207" fontId="36" fillId="25" borderId="26" xfId="64" applyNumberFormat="1" applyFont="1" applyFill="1" applyBorder="1" applyAlignment="1">
      <alignment vertical="center"/>
    </xf>
    <xf numFmtId="0" fontId="36" fillId="28" borderId="27" xfId="0" applyFont="1" applyFill="1" applyBorder="1" applyAlignment="1">
      <alignment horizontal="left" vertical="center" wrapText="1"/>
    </xf>
    <xf numFmtId="207" fontId="36" fillId="28" borderId="33" xfId="64" applyNumberFormat="1" applyFont="1" applyFill="1" applyBorder="1" applyAlignment="1">
      <alignment vertical="center"/>
    </xf>
    <xf numFmtId="0" fontId="35" fillId="29" borderId="13" xfId="0" applyFont="1" applyFill="1" applyBorder="1" applyAlignment="1">
      <alignment horizontal="center"/>
    </xf>
    <xf numFmtId="0" fontId="43" fillId="29" borderId="10" xfId="0" applyNumberFormat="1" applyFont="1" applyFill="1" applyBorder="1" applyAlignment="1">
      <alignment horizontal="left" vertical="center" wrapText="1"/>
    </xf>
    <xf numFmtId="0" fontId="33" fillId="29" borderId="10" xfId="0" applyFont="1" applyFill="1" applyBorder="1" applyAlignment="1">
      <alignment horizontal="center" vertical="center"/>
    </xf>
    <xf numFmtId="206" fontId="31" fillId="29" borderId="10" xfId="64" applyNumberFormat="1" applyFont="1" applyFill="1" applyBorder="1" applyAlignment="1">
      <alignment horizontal="left" vertical="center"/>
    </xf>
    <xf numFmtId="206" fontId="31" fillId="29" borderId="23" xfId="64" applyNumberFormat="1" applyFont="1" applyFill="1" applyBorder="1" applyAlignment="1">
      <alignment horizontal="left" vertical="center"/>
    </xf>
    <xf numFmtId="206" fontId="33" fillId="29" borderId="14" xfId="64" applyNumberFormat="1" applyFont="1" applyFill="1" applyBorder="1" applyAlignment="1">
      <alignment/>
    </xf>
    <xf numFmtId="0" fontId="34" fillId="0" borderId="10" xfId="0" applyNumberFormat="1" applyFont="1" applyBorder="1" applyAlignment="1">
      <alignment horizontal="left" vertical="center" wrapText="1"/>
    </xf>
    <xf numFmtId="9" fontId="36" fillId="29" borderId="10" xfId="78" applyFont="1" applyFill="1" applyBorder="1" applyAlignment="1">
      <alignment horizontal="center" vertical="center" wrapText="1"/>
    </xf>
    <xf numFmtId="9" fontId="36" fillId="29" borderId="23" xfId="78" applyFont="1" applyFill="1" applyBorder="1" applyAlignment="1">
      <alignment horizontal="center" vertical="center" wrapText="1"/>
    </xf>
    <xf numFmtId="207" fontId="37" fillId="29" borderId="14" xfId="64" applyNumberFormat="1" applyFont="1" applyFill="1" applyBorder="1" applyAlignment="1">
      <alignment vertical="center"/>
    </xf>
    <xf numFmtId="0" fontId="36" fillId="29" borderId="0" xfId="0" applyFont="1" applyFill="1" applyBorder="1" applyAlignment="1">
      <alignment horizontal="right" vertical="center" wrapText="1"/>
    </xf>
    <xf numFmtId="213" fontId="37" fillId="30" borderId="26" xfId="0" applyNumberFormat="1" applyFont="1" applyFill="1" applyBorder="1" applyAlignment="1">
      <alignment wrapText="1"/>
    </xf>
    <xf numFmtId="0" fontId="36" fillId="30" borderId="26" xfId="0" applyFont="1" applyFill="1" applyBorder="1" applyAlignment="1">
      <alignment horizontal="center"/>
    </xf>
    <xf numFmtId="213" fontId="37" fillId="30" borderId="26" xfId="0" applyNumberFormat="1" applyFont="1" applyFill="1" applyBorder="1" applyAlignment="1">
      <alignment/>
    </xf>
    <xf numFmtId="0" fontId="37" fillId="30" borderId="26" xfId="0" applyFont="1" applyFill="1" applyBorder="1" applyAlignment="1">
      <alignment/>
    </xf>
    <xf numFmtId="0" fontId="36" fillId="30" borderId="32" xfId="0" applyFont="1" applyFill="1" applyBorder="1" applyAlignment="1">
      <alignment horizontal="center"/>
    </xf>
    <xf numFmtId="0" fontId="37" fillId="30" borderId="32" xfId="0" applyFont="1" applyFill="1" applyBorder="1" applyAlignment="1">
      <alignment/>
    </xf>
    <xf numFmtId="194" fontId="0" fillId="0" borderId="0" xfId="65" applyFont="1" applyAlignment="1">
      <alignment/>
    </xf>
    <xf numFmtId="0" fontId="28" fillId="0" borderId="35" xfId="0" applyFont="1" applyBorder="1" applyAlignment="1">
      <alignment horizontal="center"/>
    </xf>
    <xf numFmtId="0" fontId="28" fillId="0" borderId="27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32" fillId="24" borderId="36" xfId="0" applyFont="1" applyFill="1" applyBorder="1" applyAlignment="1">
      <alignment horizontal="center"/>
    </xf>
    <xf numFmtId="0" fontId="32" fillId="24" borderId="19" xfId="0" applyFont="1" applyFill="1" applyBorder="1" applyAlignment="1">
      <alignment horizontal="center"/>
    </xf>
    <xf numFmtId="0" fontId="29" fillId="0" borderId="29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2" fillId="24" borderId="37" xfId="0" applyFont="1" applyFill="1" applyBorder="1" applyAlignment="1">
      <alignment horizontal="center"/>
    </xf>
    <xf numFmtId="0" fontId="32" fillId="24" borderId="20" xfId="0" applyFont="1" applyFill="1" applyBorder="1" applyAlignment="1">
      <alignment horizontal="center"/>
    </xf>
    <xf numFmtId="0" fontId="32" fillId="25" borderId="36" xfId="0" applyFont="1" applyFill="1" applyBorder="1" applyAlignment="1">
      <alignment horizontal="left"/>
    </xf>
    <xf numFmtId="0" fontId="32" fillId="25" borderId="19" xfId="0" applyFont="1" applyFill="1" applyBorder="1" applyAlignment="1">
      <alignment horizontal="left"/>
    </xf>
    <xf numFmtId="0" fontId="32" fillId="25" borderId="38" xfId="0" applyFont="1" applyFill="1" applyBorder="1" applyAlignment="1">
      <alignment horizontal="left"/>
    </xf>
    <xf numFmtId="0" fontId="36" fillId="28" borderId="35" xfId="0" applyFont="1" applyFill="1" applyBorder="1" applyAlignment="1">
      <alignment horizontal="left" vertical="center" wrapText="1"/>
    </xf>
    <xf numFmtId="0" fontId="36" fillId="28" borderId="27" xfId="0" applyFont="1" applyFill="1" applyBorder="1" applyAlignment="1">
      <alignment horizontal="left" vertical="center" wrapText="1"/>
    </xf>
    <xf numFmtId="0" fontId="36" fillId="28" borderId="39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36" fillId="24" borderId="0" xfId="0" applyFont="1" applyFill="1" applyBorder="1" applyAlignment="1">
      <alignment horizontal="left" vertical="center" wrapText="1"/>
    </xf>
    <xf numFmtId="0" fontId="36" fillId="24" borderId="40" xfId="0" applyFont="1" applyFill="1" applyBorder="1" applyAlignment="1">
      <alignment horizontal="left" vertical="center" wrapText="1"/>
    </xf>
    <xf numFmtId="0" fontId="36" fillId="29" borderId="11" xfId="0" applyFont="1" applyFill="1" applyBorder="1" applyAlignment="1">
      <alignment horizontal="right" vertical="center" wrapText="1"/>
    </xf>
    <xf numFmtId="0" fontId="36" fillId="29" borderId="0" xfId="0" applyFont="1" applyFill="1" applyBorder="1" applyAlignment="1">
      <alignment horizontal="right" vertical="center" wrapText="1"/>
    </xf>
    <xf numFmtId="0" fontId="36" fillId="29" borderId="40" xfId="0" applyFont="1" applyFill="1" applyBorder="1" applyAlignment="1">
      <alignment horizontal="right" vertical="center" wrapText="1"/>
    </xf>
    <xf numFmtId="0" fontId="36" fillId="24" borderId="41" xfId="0" applyFont="1" applyFill="1" applyBorder="1" applyAlignment="1">
      <alignment horizontal="left" vertical="center" wrapText="1"/>
    </xf>
    <xf numFmtId="0" fontId="36" fillId="24" borderId="21" xfId="0" applyFont="1" applyFill="1" applyBorder="1" applyAlignment="1">
      <alignment horizontal="left" vertical="center" wrapText="1"/>
    </xf>
    <xf numFmtId="0" fontId="36" fillId="24" borderId="42" xfId="0" applyFont="1" applyFill="1" applyBorder="1" applyAlignment="1">
      <alignment horizontal="left" vertical="center" wrapText="1"/>
    </xf>
    <xf numFmtId="0" fontId="36" fillId="27" borderId="35" xfId="0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0" fontId="36" fillId="25" borderId="35" xfId="0" applyFont="1" applyFill="1" applyBorder="1" applyAlignment="1">
      <alignment horizontal="center" vertical="center" wrapText="1"/>
    </xf>
    <xf numFmtId="0" fontId="36" fillId="25" borderId="32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30" xfId="0" applyFont="1" applyBorder="1" applyAlignment="1">
      <alignment horizontal="center" vertical="center" wrapText="1"/>
    </xf>
    <xf numFmtId="0" fontId="45" fillId="0" borderId="25" xfId="0" applyFont="1" applyBorder="1" applyAlignment="1">
      <alignment horizontal="center" vertical="center" wrapText="1"/>
    </xf>
    <xf numFmtId="0" fontId="42" fillId="0" borderId="21" xfId="0" applyFont="1" applyBorder="1" applyAlignment="1">
      <alignment horizontal="left"/>
    </xf>
    <xf numFmtId="0" fontId="32" fillId="27" borderId="36" xfId="0" applyFont="1" applyFill="1" applyBorder="1" applyAlignment="1">
      <alignment horizontal="center"/>
    </xf>
    <xf numFmtId="0" fontId="32" fillId="27" borderId="19" xfId="0" applyFont="1" applyFill="1" applyBorder="1" applyAlignment="1">
      <alignment horizontal="center"/>
    </xf>
    <xf numFmtId="0" fontId="32" fillId="27" borderId="38" xfId="0" applyFont="1" applyFill="1" applyBorder="1" applyAlignment="1">
      <alignment horizontal="center"/>
    </xf>
    <xf numFmtId="0" fontId="40" fillId="27" borderId="17" xfId="73" applyFont="1" applyFill="1" applyBorder="1" applyAlignment="1">
      <alignment horizontal="center" vertical="center"/>
      <protection/>
    </xf>
    <xf numFmtId="0" fontId="40" fillId="27" borderId="18" xfId="73" applyFont="1" applyFill="1" applyBorder="1" applyAlignment="1">
      <alignment horizontal="center" vertical="center"/>
      <protection/>
    </xf>
    <xf numFmtId="0" fontId="40" fillId="27" borderId="35" xfId="73" applyFont="1" applyFill="1" applyBorder="1" applyAlignment="1">
      <alignment horizontal="right" vertical="center"/>
      <protection/>
    </xf>
    <xf numFmtId="0" fontId="40" fillId="27" borderId="27" xfId="73" applyFont="1" applyFill="1" applyBorder="1" applyAlignment="1">
      <alignment horizontal="right" vertical="center"/>
      <protection/>
    </xf>
    <xf numFmtId="0" fontId="40" fillId="25" borderId="35" xfId="73" applyFont="1" applyFill="1" applyBorder="1" applyAlignment="1">
      <alignment horizontal="right" vertical="center"/>
      <protection/>
    </xf>
    <xf numFmtId="0" fontId="40" fillId="25" borderId="27" xfId="73" applyFont="1" applyFill="1" applyBorder="1" applyAlignment="1">
      <alignment horizontal="right" vertical="center"/>
      <protection/>
    </xf>
    <xf numFmtId="0" fontId="40" fillId="27" borderId="35" xfId="73" applyFont="1" applyFill="1" applyBorder="1" applyAlignment="1">
      <alignment horizontal="center" vertical="center"/>
      <protection/>
    </xf>
    <xf numFmtId="0" fontId="40" fillId="27" borderId="32" xfId="73" applyFont="1" applyFill="1" applyBorder="1" applyAlignment="1">
      <alignment horizontal="center" vertical="center"/>
      <protection/>
    </xf>
    <xf numFmtId="0" fontId="40" fillId="26" borderId="35" xfId="73" applyFont="1" applyFill="1" applyBorder="1" applyAlignment="1">
      <alignment horizontal="right" vertical="center"/>
      <protection/>
    </xf>
    <xf numFmtId="0" fontId="40" fillId="26" borderId="27" xfId="73" applyFont="1" applyFill="1" applyBorder="1" applyAlignment="1">
      <alignment horizontal="right" vertical="center"/>
      <protection/>
    </xf>
    <xf numFmtId="0" fontId="40" fillId="0" borderId="35" xfId="75" applyFont="1" applyBorder="1" applyAlignment="1">
      <alignment horizontal="center" vertical="center"/>
      <protection/>
    </xf>
    <xf numFmtId="0" fontId="40" fillId="0" borderId="27" xfId="75" applyFont="1" applyBorder="1" applyAlignment="1">
      <alignment horizontal="center" vertical="center"/>
      <protection/>
    </xf>
    <xf numFmtId="0" fontId="40" fillId="0" borderId="32" xfId="75" applyFont="1" applyBorder="1" applyAlignment="1">
      <alignment horizontal="center" vertical="center"/>
      <protection/>
    </xf>
    <xf numFmtId="0" fontId="40" fillId="0" borderId="35" xfId="74" applyFont="1" applyBorder="1" applyAlignment="1">
      <alignment horizontal="center" vertical="center"/>
      <protection/>
    </xf>
    <xf numFmtId="0" fontId="40" fillId="0" borderId="27" xfId="74" applyFont="1" applyBorder="1" applyAlignment="1">
      <alignment horizontal="center" vertical="center"/>
      <protection/>
    </xf>
    <xf numFmtId="0" fontId="40" fillId="0" borderId="32" xfId="74" applyFont="1" applyBorder="1" applyAlignment="1">
      <alignment horizontal="center" vertical="center"/>
      <protection/>
    </xf>
    <xf numFmtId="0" fontId="40" fillId="0" borderId="41" xfId="75" applyFont="1" applyBorder="1" applyAlignment="1">
      <alignment horizontal="center" vertical="center" wrapText="1"/>
      <protection/>
    </xf>
    <xf numFmtId="0" fontId="40" fillId="0" borderId="21" xfId="75" applyFont="1" applyBorder="1" applyAlignment="1">
      <alignment horizontal="center" vertical="center" wrapText="1"/>
      <protection/>
    </xf>
    <xf numFmtId="0" fontId="40" fillId="0" borderId="43" xfId="75" applyFont="1" applyBorder="1" applyAlignment="1">
      <alignment horizontal="center" vertical="center" wrapText="1"/>
      <protection/>
    </xf>
    <xf numFmtId="0" fontId="40" fillId="0" borderId="17" xfId="75" applyFont="1" applyBorder="1" applyAlignment="1">
      <alignment horizontal="center" vertical="center" wrapText="1"/>
      <protection/>
    </xf>
    <xf numFmtId="0" fontId="40" fillId="0" borderId="44" xfId="75" applyFont="1" applyBorder="1" applyAlignment="1">
      <alignment horizontal="center" vertical="center" wrapText="1"/>
      <protection/>
    </xf>
    <xf numFmtId="0" fontId="40" fillId="0" borderId="18" xfId="75" applyFont="1" applyBorder="1" applyAlignment="1">
      <alignment horizontal="center" vertical="center" wrapText="1"/>
      <protection/>
    </xf>
    <xf numFmtId="194" fontId="40" fillId="27" borderId="35" xfId="69" applyFont="1" applyFill="1" applyBorder="1" applyAlignment="1">
      <alignment horizontal="center" vertical="center"/>
    </xf>
    <xf numFmtId="194" fontId="40" fillId="27" borderId="27" xfId="69" applyFont="1" applyFill="1" applyBorder="1" applyAlignment="1">
      <alignment horizontal="center" vertical="center"/>
    </xf>
    <xf numFmtId="194" fontId="40" fillId="27" borderId="32" xfId="69" applyFont="1" applyFill="1" applyBorder="1" applyAlignment="1">
      <alignment horizontal="center" vertical="center"/>
    </xf>
    <xf numFmtId="0" fontId="40" fillId="25" borderId="35" xfId="73" applyFont="1" applyFill="1" applyBorder="1" applyAlignment="1">
      <alignment horizontal="center" vertical="center"/>
      <protection/>
    </xf>
    <xf numFmtId="0" fontId="40" fillId="25" borderId="27" xfId="73" applyFont="1" applyFill="1" applyBorder="1" applyAlignment="1">
      <alignment horizontal="center" vertical="center"/>
      <protection/>
    </xf>
    <xf numFmtId="0" fontId="40" fillId="25" borderId="32" xfId="73" applyFont="1" applyFill="1" applyBorder="1" applyAlignment="1">
      <alignment horizontal="center" vertical="center"/>
      <protection/>
    </xf>
    <xf numFmtId="0" fontId="0" fillId="25" borderId="13" xfId="0" applyFill="1" applyBorder="1" applyAlignment="1">
      <alignment horizontal="center"/>
    </xf>
    <xf numFmtId="0" fontId="0" fillId="27" borderId="13" xfId="0" applyFill="1" applyBorder="1" applyAlignment="1">
      <alignment horizontal="center"/>
    </xf>
    <xf numFmtId="0" fontId="0" fillId="27" borderId="29" xfId="0" applyFill="1" applyBorder="1" applyAlignment="1">
      <alignment horizontal="center"/>
    </xf>
    <xf numFmtId="0" fontId="47" fillId="27" borderId="10" xfId="0" applyFont="1" applyFill="1" applyBorder="1" applyAlignment="1">
      <alignment horizontal="left" vertical="center" wrapText="1"/>
    </xf>
    <xf numFmtId="0" fontId="47" fillId="25" borderId="10" xfId="0" applyFont="1" applyFill="1" applyBorder="1" applyAlignment="1">
      <alignment horizontal="left" vertical="center" wrapText="1"/>
    </xf>
    <xf numFmtId="194" fontId="37" fillId="27" borderId="10" xfId="65" applyFont="1" applyFill="1" applyBorder="1" applyAlignment="1">
      <alignment horizontal="center" vertical="center"/>
    </xf>
    <xf numFmtId="0" fontId="37" fillId="27" borderId="14" xfId="0" applyFont="1" applyFill="1" applyBorder="1" applyAlignment="1">
      <alignment horizontal="center" vertical="center"/>
    </xf>
    <xf numFmtId="213" fontId="37" fillId="26" borderId="35" xfId="65" applyNumberFormat="1" applyFont="1" applyFill="1" applyBorder="1" applyAlignment="1">
      <alignment horizontal="center" vertical="center"/>
    </xf>
    <xf numFmtId="213" fontId="37" fillId="26" borderId="32" xfId="65" applyNumberFormat="1" applyFont="1" applyFill="1" applyBorder="1" applyAlignment="1">
      <alignment horizontal="center" vertical="center"/>
    </xf>
    <xf numFmtId="0" fontId="37" fillId="25" borderId="14" xfId="0" applyFont="1" applyFill="1" applyBorder="1" applyAlignment="1">
      <alignment horizontal="center" vertical="center"/>
    </xf>
    <xf numFmtId="0" fontId="37" fillId="27" borderId="10" xfId="0" applyFont="1" applyFill="1" applyBorder="1" applyAlignment="1">
      <alignment horizontal="center" vertical="center"/>
    </xf>
    <xf numFmtId="0" fontId="37" fillId="27" borderId="30" xfId="0" applyFont="1" applyFill="1" applyBorder="1" applyAlignment="1">
      <alignment horizontal="center" vertical="center"/>
    </xf>
    <xf numFmtId="0" fontId="47" fillId="27" borderId="30" xfId="0" applyFont="1" applyFill="1" applyBorder="1" applyAlignment="1">
      <alignment horizontal="left" vertical="center" wrapText="1"/>
    </xf>
    <xf numFmtId="194" fontId="37" fillId="27" borderId="30" xfId="65" applyFont="1" applyFill="1" applyBorder="1" applyAlignment="1">
      <alignment horizontal="center" vertical="center"/>
    </xf>
    <xf numFmtId="0" fontId="37" fillId="27" borderId="31" xfId="0" applyFont="1" applyFill="1" applyBorder="1" applyAlignment="1">
      <alignment horizontal="center" vertical="center"/>
    </xf>
    <xf numFmtId="0" fontId="37" fillId="25" borderId="10" xfId="0" applyFont="1" applyFill="1" applyBorder="1" applyAlignment="1">
      <alignment horizontal="center" vertical="center"/>
    </xf>
    <xf numFmtId="194" fontId="37" fillId="25" borderId="10" xfId="65" applyFont="1" applyFill="1" applyBorder="1" applyAlignment="1">
      <alignment horizontal="center" vertical="center"/>
    </xf>
    <xf numFmtId="0" fontId="47" fillId="27" borderId="45" xfId="0" applyFont="1" applyFill="1" applyBorder="1" applyAlignment="1">
      <alignment horizontal="left" vertical="center" wrapText="1"/>
    </xf>
    <xf numFmtId="194" fontId="37" fillId="27" borderId="45" xfId="65" applyFont="1" applyFill="1" applyBorder="1" applyAlignment="1">
      <alignment horizontal="center" vertical="center"/>
    </xf>
    <xf numFmtId="0" fontId="37" fillId="27" borderId="22" xfId="0" applyFont="1" applyFill="1" applyBorder="1" applyAlignment="1">
      <alignment horizontal="center" vertical="center"/>
    </xf>
    <xf numFmtId="0" fontId="37" fillId="27" borderId="45" xfId="0" applyFont="1" applyFill="1" applyBorder="1" applyAlignment="1">
      <alignment horizontal="center" vertical="center"/>
    </xf>
    <xf numFmtId="0" fontId="42" fillId="0" borderId="35" xfId="0" applyFont="1" applyBorder="1" applyAlignment="1">
      <alignment horizontal="center"/>
    </xf>
    <xf numFmtId="0" fontId="42" fillId="0" borderId="32" xfId="0" applyFont="1" applyBorder="1" applyAlignment="1">
      <alignment horizontal="center"/>
    </xf>
    <xf numFmtId="0" fontId="42" fillId="27" borderId="27" xfId="0" applyFont="1" applyFill="1" applyBorder="1" applyAlignment="1">
      <alignment horizontal="center" vertical="center"/>
    </xf>
    <xf numFmtId="0" fontId="42" fillId="27" borderId="32" xfId="0" applyFont="1" applyFill="1" applyBorder="1" applyAlignment="1">
      <alignment horizontal="center" vertical="center"/>
    </xf>
    <xf numFmtId="0" fontId="42" fillId="25" borderId="27" xfId="0" applyFont="1" applyFill="1" applyBorder="1" applyAlignment="1">
      <alignment horizontal="center"/>
    </xf>
    <xf numFmtId="0" fontId="42" fillId="25" borderId="32" xfId="0" applyFont="1" applyFill="1" applyBorder="1" applyAlignment="1">
      <alignment horizontal="center"/>
    </xf>
    <xf numFmtId="0" fontId="42" fillId="25" borderId="35" xfId="0" applyFont="1" applyFill="1" applyBorder="1" applyAlignment="1">
      <alignment horizontal="center"/>
    </xf>
    <xf numFmtId="0" fontId="42" fillId="27" borderId="35" xfId="0" applyFont="1" applyFill="1" applyBorder="1" applyAlignment="1">
      <alignment horizontal="center" vertical="center"/>
    </xf>
    <xf numFmtId="0" fontId="36" fillId="0" borderId="3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7" fillId="27" borderId="10" xfId="0" applyFont="1" applyFill="1" applyBorder="1" applyAlignment="1">
      <alignment/>
    </xf>
    <xf numFmtId="0" fontId="42" fillId="27" borderId="46" xfId="0" applyFont="1" applyFill="1" applyBorder="1" applyAlignment="1">
      <alignment horizontal="center"/>
    </xf>
    <xf numFmtId="0" fontId="42" fillId="27" borderId="13" xfId="0" applyFont="1" applyFill="1" applyBorder="1" applyAlignment="1">
      <alignment horizontal="center"/>
    </xf>
    <xf numFmtId="0" fontId="42" fillId="25" borderId="13" xfId="0" applyFont="1" applyFill="1" applyBorder="1" applyAlignment="1">
      <alignment horizontal="center"/>
    </xf>
    <xf numFmtId="0" fontId="47" fillId="0" borderId="0" xfId="0" applyFont="1" applyAlignment="1">
      <alignment horizontal="left"/>
    </xf>
    <xf numFmtId="0" fontId="42" fillId="26" borderId="35" xfId="0" applyFont="1" applyFill="1" applyBorder="1" applyAlignment="1">
      <alignment horizontal="center" vertical="center" wrapText="1"/>
    </xf>
    <xf numFmtId="0" fontId="42" fillId="26" borderId="27" xfId="0" applyFont="1" applyFill="1" applyBorder="1" applyAlignment="1">
      <alignment horizontal="center" vertical="center" wrapText="1"/>
    </xf>
    <xf numFmtId="0" fontId="42" fillId="26" borderId="3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24" fillId="0" borderId="35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32" fillId="26" borderId="10" xfId="0" applyNumberFormat="1" applyFont="1" applyFill="1" applyBorder="1" applyAlignment="1">
      <alignment horizontal="center" vertical="center"/>
    </xf>
    <xf numFmtId="0" fontId="32" fillId="31" borderId="10" xfId="0" applyNumberFormat="1" applyFont="1" applyFill="1" applyBorder="1" applyAlignment="1">
      <alignment horizontal="center" vertical="center"/>
    </xf>
    <xf numFmtId="9" fontId="32" fillId="26" borderId="22" xfId="78" applyFont="1" applyFill="1" applyBorder="1" applyAlignment="1">
      <alignment horizontal="center" vertical="center"/>
    </xf>
    <xf numFmtId="0" fontId="32" fillId="26" borderId="13" xfId="0" applyNumberFormat="1" applyFont="1" applyFill="1" applyBorder="1" applyAlignment="1">
      <alignment horizontal="center" vertical="center"/>
    </xf>
    <xf numFmtId="9" fontId="32" fillId="26" borderId="14" xfId="78" applyFont="1" applyFill="1" applyBorder="1" applyAlignment="1">
      <alignment horizontal="center" vertical="center"/>
    </xf>
    <xf numFmtId="0" fontId="32" fillId="31" borderId="13" xfId="0" applyNumberFormat="1" applyFont="1" applyFill="1" applyBorder="1" applyAlignment="1">
      <alignment horizontal="center" vertical="center"/>
    </xf>
    <xf numFmtId="9" fontId="32" fillId="31" borderId="14" xfId="78" applyFont="1" applyFill="1" applyBorder="1" applyAlignment="1">
      <alignment/>
    </xf>
    <xf numFmtId="194" fontId="32" fillId="26" borderId="14" xfId="65" applyFont="1" applyFill="1" applyBorder="1" applyAlignment="1">
      <alignment horizontal="center" vertical="center"/>
    </xf>
    <xf numFmtId="0" fontId="32" fillId="31" borderId="47" xfId="0" applyNumberFormat="1" applyFont="1" applyFill="1" applyBorder="1" applyAlignment="1">
      <alignment horizontal="center" vertical="center"/>
    </xf>
    <xf numFmtId="0" fontId="32" fillId="31" borderId="48" xfId="0" applyNumberFormat="1" applyFont="1" applyFill="1" applyBorder="1" applyAlignment="1">
      <alignment horizontal="center" vertical="center"/>
    </xf>
    <xf numFmtId="0" fontId="32" fillId="26" borderId="28" xfId="0" applyNumberFormat="1" applyFont="1" applyFill="1" applyBorder="1" applyAlignment="1">
      <alignment horizontal="center" vertical="center"/>
    </xf>
    <xf numFmtId="0" fontId="32" fillId="26" borderId="25" xfId="0" applyNumberFormat="1" applyFont="1" applyFill="1" applyBorder="1" applyAlignment="1">
      <alignment horizontal="center" vertical="center"/>
    </xf>
    <xf numFmtId="9" fontId="32" fillId="26" borderId="16" xfId="78" applyFont="1" applyFill="1" applyBorder="1" applyAlignment="1">
      <alignment horizontal="center" vertical="center"/>
    </xf>
    <xf numFmtId="0" fontId="31" fillId="0" borderId="13" xfId="0" applyFont="1" applyBorder="1" applyAlignment="1">
      <alignment/>
    </xf>
    <xf numFmtId="0" fontId="31" fillId="0" borderId="14" xfId="0" applyFont="1" applyBorder="1" applyAlignment="1">
      <alignment horizontal="center" vertical="center"/>
    </xf>
    <xf numFmtId="9" fontId="31" fillId="0" borderId="14" xfId="78" applyFont="1" applyBorder="1" applyAlignment="1">
      <alignment/>
    </xf>
    <xf numFmtId="0" fontId="31" fillId="0" borderId="17" xfId="0" applyFont="1" applyBorder="1" applyAlignment="1">
      <alignment/>
    </xf>
    <xf numFmtId="0" fontId="32" fillId="27" borderId="10" xfId="0" applyFont="1" applyFill="1" applyBorder="1" applyAlignment="1">
      <alignment/>
    </xf>
    <xf numFmtId="0" fontId="32" fillId="27" borderId="10" xfId="0" applyFont="1" applyFill="1" applyBorder="1" applyAlignment="1">
      <alignment horizontal="center" vertical="center"/>
    </xf>
    <xf numFmtId="0" fontId="31" fillId="0" borderId="30" xfId="0" applyFont="1" applyBorder="1" applyAlignment="1">
      <alignment/>
    </xf>
    <xf numFmtId="9" fontId="31" fillId="0" borderId="31" xfId="78" applyFont="1" applyBorder="1" applyAlignment="1">
      <alignment/>
    </xf>
    <xf numFmtId="0" fontId="32" fillId="26" borderId="49" xfId="0" applyNumberFormat="1" applyFont="1" applyFill="1" applyBorder="1" applyAlignment="1">
      <alignment horizontal="center" vertical="center"/>
    </xf>
    <xf numFmtId="0" fontId="32" fillId="26" borderId="50" xfId="0" applyNumberFormat="1" applyFont="1" applyFill="1" applyBorder="1" applyAlignment="1">
      <alignment horizontal="center" vertical="center"/>
    </xf>
    <xf numFmtId="0" fontId="32" fillId="26" borderId="51" xfId="0" applyNumberFormat="1" applyFont="1" applyFill="1" applyBorder="1" applyAlignment="1">
      <alignment horizontal="center" vertical="center"/>
    </xf>
    <xf numFmtId="194" fontId="32" fillId="26" borderId="45" xfId="65" applyFont="1" applyFill="1" applyBorder="1" applyAlignment="1">
      <alignment horizontal="left" vertical="center"/>
    </xf>
    <xf numFmtId="44" fontId="32" fillId="31" borderId="15" xfId="0" applyNumberFormat="1" applyFont="1" applyFill="1" applyBorder="1" applyAlignment="1">
      <alignment/>
    </xf>
    <xf numFmtId="0" fontId="32" fillId="27" borderId="13" xfId="0" applyFont="1" applyFill="1" applyBorder="1" applyAlignment="1">
      <alignment/>
    </xf>
    <xf numFmtId="0" fontId="32" fillId="27" borderId="14" xfId="0" applyFont="1" applyFill="1" applyBorder="1" applyAlignment="1">
      <alignment horizontal="center" vertical="center"/>
    </xf>
    <xf numFmtId="0" fontId="31" fillId="0" borderId="14" xfId="0" applyFont="1" applyBorder="1" applyAlignment="1">
      <alignment/>
    </xf>
    <xf numFmtId="9" fontId="31" fillId="0" borderId="14" xfId="0" applyNumberFormat="1" applyFont="1" applyBorder="1" applyAlignment="1">
      <alignment horizontal="center" vertical="center"/>
    </xf>
    <xf numFmtId="0" fontId="32" fillId="25" borderId="36" xfId="0" applyFont="1" applyFill="1" applyBorder="1" applyAlignment="1">
      <alignment horizontal="center"/>
    </xf>
    <xf numFmtId="0" fontId="32" fillId="25" borderId="52" xfId="0" applyFont="1" applyFill="1" applyBorder="1" applyAlignment="1">
      <alignment horizontal="center"/>
    </xf>
    <xf numFmtId="0" fontId="31" fillId="0" borderId="41" xfId="0" applyFont="1" applyBorder="1" applyAlignment="1">
      <alignment/>
    </xf>
    <xf numFmtId="0" fontId="31" fillId="0" borderId="21" xfId="0" applyFont="1" applyBorder="1" applyAlignment="1">
      <alignment/>
    </xf>
    <xf numFmtId="0" fontId="31" fillId="0" borderId="43" xfId="0" applyFont="1" applyBorder="1" applyAlignment="1">
      <alignment/>
    </xf>
    <xf numFmtId="0" fontId="0" fillId="24" borderId="0" xfId="0" applyFill="1" applyAlignment="1">
      <alignment/>
    </xf>
    <xf numFmtId="0" fontId="32" fillId="27" borderId="53" xfId="0" applyFont="1" applyFill="1" applyBorder="1" applyAlignment="1">
      <alignment horizontal="center" vertical="center" wrapText="1"/>
    </xf>
    <xf numFmtId="0" fontId="32" fillId="27" borderId="54" xfId="0" applyFont="1" applyFill="1" applyBorder="1" applyAlignment="1">
      <alignment horizontal="center" vertical="center" wrapText="1"/>
    </xf>
    <xf numFmtId="0" fontId="32" fillId="27" borderId="55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42" fillId="24" borderId="10" xfId="0" applyFont="1" applyFill="1" applyBorder="1" applyAlignment="1">
      <alignment horizontal="center"/>
    </xf>
    <xf numFmtId="0" fontId="42" fillId="24" borderId="10" xfId="0" applyFont="1" applyFill="1" applyBorder="1" applyAlignment="1">
      <alignment/>
    </xf>
    <xf numFmtId="0" fontId="0" fillId="24" borderId="10" xfId="0" applyFill="1" applyBorder="1" applyAlignment="1">
      <alignment horizontal="center"/>
    </xf>
    <xf numFmtId="214" fontId="0" fillId="0" borderId="10" xfId="0" applyNumberFormat="1" applyBorder="1" applyAlignment="1">
      <alignment/>
    </xf>
    <xf numFmtId="195" fontId="0" fillId="24" borderId="10" xfId="60" applyFont="1" applyFill="1" applyBorder="1" applyAlignment="1">
      <alignment/>
    </xf>
    <xf numFmtId="0" fontId="0" fillId="24" borderId="46" xfId="0" applyFill="1" applyBorder="1" applyAlignment="1">
      <alignment/>
    </xf>
    <xf numFmtId="0" fontId="0" fillId="24" borderId="45" xfId="0" applyFill="1" applyBorder="1" applyAlignment="1">
      <alignment/>
    </xf>
    <xf numFmtId="0" fontId="0" fillId="24" borderId="22" xfId="0" applyFill="1" applyBorder="1" applyAlignment="1">
      <alignment/>
    </xf>
    <xf numFmtId="0" fontId="42" fillId="24" borderId="14" xfId="0" applyFont="1" applyFill="1" applyBorder="1" applyAlignment="1">
      <alignment horizontal="center"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0" borderId="13" xfId="0" applyBorder="1" applyAlignment="1">
      <alignment/>
    </xf>
    <xf numFmtId="195" fontId="0" fillId="24" borderId="14" xfId="60" applyFont="1" applyFill="1" applyBorder="1" applyAlignment="1">
      <alignment/>
    </xf>
    <xf numFmtId="0" fontId="0" fillId="24" borderId="47" xfId="0" applyFill="1" applyBorder="1" applyAlignment="1">
      <alignment/>
    </xf>
    <xf numFmtId="195" fontId="0" fillId="24" borderId="48" xfId="60" applyFont="1" applyFill="1" applyBorder="1" applyAlignment="1">
      <alignment/>
    </xf>
    <xf numFmtId="0" fontId="0" fillId="24" borderId="48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195" fontId="0" fillId="24" borderId="30" xfId="60" applyFont="1" applyFill="1" applyBorder="1" applyAlignment="1">
      <alignment/>
    </xf>
    <xf numFmtId="195" fontId="0" fillId="24" borderId="31" xfId="60" applyFont="1" applyFill="1" applyBorder="1" applyAlignment="1">
      <alignment/>
    </xf>
    <xf numFmtId="0" fontId="42" fillId="24" borderId="56" xfId="0" applyFont="1" applyFill="1" applyBorder="1" applyAlignment="1">
      <alignment/>
    </xf>
    <xf numFmtId="194" fontId="42" fillId="24" borderId="33" xfId="65" applyFont="1" applyFill="1" applyBorder="1" applyAlignment="1">
      <alignment/>
    </xf>
    <xf numFmtId="0" fontId="42" fillId="24" borderId="39" xfId="0" applyFont="1" applyFill="1" applyBorder="1" applyAlignment="1">
      <alignment/>
    </xf>
    <xf numFmtId="194" fontId="0" fillId="24" borderId="33" xfId="65" applyFont="1" applyFill="1" applyBorder="1" applyAlignment="1">
      <alignment/>
    </xf>
    <xf numFmtId="0" fontId="57" fillId="0" borderId="12" xfId="72" applyFont="1" applyBorder="1" applyAlignment="1">
      <alignment horizontal="justify" vertical="center" wrapText="1"/>
      <protection/>
    </xf>
    <xf numFmtId="0" fontId="57" fillId="0" borderId="18" xfId="72" applyFont="1" applyBorder="1" applyAlignment="1">
      <alignment horizontal="justify" vertical="center" wrapText="1"/>
      <protection/>
    </xf>
    <xf numFmtId="0" fontId="57" fillId="0" borderId="12" xfId="72" applyFont="1" applyBorder="1" applyAlignment="1">
      <alignment horizontal="center" vertical="center" wrapText="1"/>
      <protection/>
    </xf>
    <xf numFmtId="0" fontId="58" fillId="0" borderId="57" xfId="72" applyFont="1" applyBorder="1" applyAlignment="1">
      <alignment horizontal="left" wrapText="1"/>
      <protection/>
    </xf>
    <xf numFmtId="0" fontId="58" fillId="0" borderId="58" xfId="72" applyFont="1" applyBorder="1" applyAlignment="1">
      <alignment horizontal="left" wrapText="1"/>
      <protection/>
    </xf>
    <xf numFmtId="0" fontId="57" fillId="0" borderId="41" xfId="72" applyFont="1" applyBorder="1" applyAlignment="1">
      <alignment horizontal="center" vertical="center" wrapText="1"/>
      <protection/>
    </xf>
    <xf numFmtId="0" fontId="57" fillId="0" borderId="43" xfId="72" applyFont="1" applyBorder="1" applyAlignment="1">
      <alignment horizontal="center" vertical="center" wrapText="1"/>
      <protection/>
    </xf>
    <xf numFmtId="0" fontId="57" fillId="0" borderId="11" xfId="72" applyFont="1" applyBorder="1" applyAlignment="1">
      <alignment horizontal="center" vertical="center" wrapText="1"/>
      <protection/>
    </xf>
    <xf numFmtId="0" fontId="57" fillId="0" borderId="12" xfId="72" applyFont="1" applyBorder="1" applyAlignment="1">
      <alignment horizontal="center" vertical="center" wrapText="1"/>
      <protection/>
    </xf>
    <xf numFmtId="0" fontId="57" fillId="0" borderId="17" xfId="72" applyFont="1" applyBorder="1" applyAlignment="1">
      <alignment horizontal="center" vertical="center" wrapText="1"/>
      <protection/>
    </xf>
    <xf numFmtId="0" fontId="57" fillId="0" borderId="18" xfId="72" applyFont="1" applyBorder="1" applyAlignment="1">
      <alignment horizontal="center" vertical="center" wrapText="1"/>
      <protection/>
    </xf>
    <xf numFmtId="0" fontId="57" fillId="0" borderId="35" xfId="72" applyFont="1" applyBorder="1" applyAlignment="1">
      <alignment horizontal="center" vertical="center" wrapText="1"/>
      <protection/>
    </xf>
    <xf numFmtId="0" fontId="57" fillId="0" borderId="27" xfId="72" applyFont="1" applyBorder="1" applyAlignment="1">
      <alignment horizontal="center" vertical="center" wrapText="1"/>
      <protection/>
    </xf>
    <xf numFmtId="0" fontId="57" fillId="0" borderId="32" xfId="72" applyFont="1" applyBorder="1" applyAlignment="1">
      <alignment horizontal="center" vertical="center" wrapText="1"/>
      <protection/>
    </xf>
    <xf numFmtId="0" fontId="57" fillId="0" borderId="59" xfId="72" applyFont="1" applyBorder="1" applyAlignment="1">
      <alignment horizontal="justify" vertical="center" textRotation="90" wrapText="1"/>
      <protection/>
    </xf>
    <xf numFmtId="0" fontId="57" fillId="0" borderId="57" xfId="72" applyFont="1" applyBorder="1" applyAlignment="1">
      <alignment horizontal="justify" vertical="center" textRotation="90" wrapText="1"/>
      <protection/>
    </xf>
    <xf numFmtId="0" fontId="57" fillId="0" borderId="58" xfId="72" applyFont="1" applyBorder="1" applyAlignment="1">
      <alignment horizontal="justify" vertical="center" textRotation="90" wrapText="1"/>
      <protection/>
    </xf>
    <xf numFmtId="0" fontId="59" fillId="0" borderId="25" xfId="72" applyFont="1" applyBorder="1" applyAlignment="1">
      <alignment horizontal="left" vertical="center" wrapText="1"/>
      <protection/>
    </xf>
    <xf numFmtId="0" fontId="59" fillId="0" borderId="10" xfId="72" applyFont="1" applyBorder="1" applyAlignment="1">
      <alignment horizontal="left" vertical="center" wrapText="1"/>
      <protection/>
    </xf>
    <xf numFmtId="0" fontId="59" fillId="0" borderId="23" xfId="72" applyFont="1" applyBorder="1" applyAlignment="1">
      <alignment horizontal="center"/>
      <protection/>
    </xf>
    <xf numFmtId="0" fontId="59" fillId="0" borderId="19" xfId="72" applyFont="1" applyBorder="1" applyAlignment="1">
      <alignment horizontal="center"/>
      <protection/>
    </xf>
    <xf numFmtId="0" fontId="59" fillId="0" borderId="52" xfId="72" applyFont="1" applyBorder="1" applyAlignment="1">
      <alignment horizontal="center"/>
      <protection/>
    </xf>
    <xf numFmtId="0" fontId="56" fillId="0" borderId="23" xfId="72" applyBorder="1" applyAlignment="1">
      <alignment horizontal="left" wrapText="1"/>
      <protection/>
    </xf>
    <xf numFmtId="0" fontId="56" fillId="0" borderId="19" xfId="72" applyBorder="1" applyAlignment="1">
      <alignment horizontal="left" wrapText="1"/>
      <protection/>
    </xf>
    <xf numFmtId="0" fontId="56" fillId="0" borderId="52" xfId="72" applyBorder="1" applyAlignment="1">
      <alignment horizontal="left" wrapText="1"/>
      <protection/>
    </xf>
    <xf numFmtId="0" fontId="56" fillId="0" borderId="24" xfId="72" applyBorder="1" applyAlignment="1">
      <alignment horizontal="left" vertical="center" wrapText="1"/>
      <protection/>
    </xf>
    <xf numFmtId="0" fontId="56" fillId="0" borderId="60" xfId="72" applyBorder="1" applyAlignment="1">
      <alignment horizontal="left" vertical="center" wrapText="1"/>
      <protection/>
    </xf>
    <xf numFmtId="0" fontId="56" fillId="0" borderId="61" xfId="72" applyBorder="1" applyAlignment="1">
      <alignment horizontal="left" vertical="center" wrapText="1"/>
      <protection/>
    </xf>
    <xf numFmtId="0" fontId="56" fillId="0" borderId="23" xfId="72" applyBorder="1" applyAlignment="1">
      <alignment horizontal="left"/>
      <protection/>
    </xf>
    <xf numFmtId="0" fontId="56" fillId="0" borderId="19" xfId="72" applyBorder="1" applyAlignment="1">
      <alignment horizontal="left"/>
      <protection/>
    </xf>
    <xf numFmtId="0" fontId="56" fillId="0" borderId="52" xfId="72" applyBorder="1" applyAlignment="1">
      <alignment horizontal="left"/>
      <protection/>
    </xf>
    <xf numFmtId="0" fontId="56" fillId="0" borderId="23" xfId="72" applyBorder="1" applyAlignment="1">
      <alignment horizontal="left" vertical="center" wrapText="1"/>
      <protection/>
    </xf>
    <xf numFmtId="0" fontId="56" fillId="0" borderId="19" xfId="72" applyBorder="1" applyAlignment="1">
      <alignment horizontal="left" vertical="center" wrapText="1"/>
      <protection/>
    </xf>
    <xf numFmtId="0" fontId="56" fillId="0" borderId="52" xfId="72" applyBorder="1" applyAlignment="1">
      <alignment horizontal="left" vertical="center" wrapText="1"/>
      <protection/>
    </xf>
    <xf numFmtId="0" fontId="56" fillId="0" borderId="23" xfId="72" applyBorder="1" applyAlignment="1">
      <alignment horizontal="center"/>
      <protection/>
    </xf>
    <xf numFmtId="0" fontId="56" fillId="0" borderId="19" xfId="72" applyBorder="1" applyAlignment="1">
      <alignment horizontal="center"/>
      <protection/>
    </xf>
    <xf numFmtId="0" fontId="56" fillId="0" borderId="52" xfId="72" applyBorder="1" applyAlignment="1">
      <alignment horizontal="center"/>
      <protection/>
    </xf>
    <xf numFmtId="0" fontId="59" fillId="0" borderId="17" xfId="72" applyFont="1" applyBorder="1" applyAlignment="1">
      <alignment horizontal="center" vertical="center"/>
      <protection/>
    </xf>
    <xf numFmtId="0" fontId="59" fillId="0" borderId="44" xfId="72" applyFont="1" applyBorder="1" applyAlignment="1">
      <alignment horizontal="center" vertical="center"/>
      <protection/>
    </xf>
    <xf numFmtId="0" fontId="59" fillId="0" borderId="18" xfId="72" applyFont="1" applyBorder="1" applyAlignment="1">
      <alignment horizontal="center" vertical="center"/>
      <protection/>
    </xf>
    <xf numFmtId="0" fontId="58" fillId="0" borderId="62" xfId="72" applyFont="1" applyBorder="1" applyAlignment="1">
      <alignment horizontal="center" vertical="center" wrapText="1"/>
      <protection/>
    </xf>
    <xf numFmtId="0" fontId="58" fillId="0" borderId="63" xfId="72" applyFont="1" applyBorder="1" applyAlignment="1">
      <alignment horizontal="center" vertical="center" wrapText="1"/>
      <protection/>
    </xf>
    <xf numFmtId="0" fontId="58" fillId="0" borderId="64" xfId="72" applyFont="1" applyBorder="1" applyAlignment="1">
      <alignment horizontal="center" vertical="center" wrapText="1"/>
      <protection/>
    </xf>
    <xf numFmtId="0" fontId="56" fillId="0" borderId="17" xfId="72" applyBorder="1" applyAlignment="1">
      <alignment horizontal="center"/>
      <protection/>
    </xf>
    <xf numFmtId="0" fontId="56" fillId="0" borderId="44" xfId="72" applyBorder="1" applyAlignment="1">
      <alignment horizontal="center"/>
      <protection/>
    </xf>
    <xf numFmtId="0" fontId="56" fillId="0" borderId="18" xfId="72" applyBorder="1" applyAlignment="1">
      <alignment horizontal="center"/>
      <protection/>
    </xf>
    <xf numFmtId="0" fontId="56" fillId="0" borderId="23" xfId="72" applyBorder="1" applyAlignment="1">
      <alignment vertical="center" wrapText="1"/>
      <protection/>
    </xf>
    <xf numFmtId="0" fontId="56" fillId="0" borderId="19" xfId="72" applyBorder="1" applyAlignment="1">
      <alignment vertical="center" wrapText="1"/>
      <protection/>
    </xf>
    <xf numFmtId="0" fontId="56" fillId="0" borderId="52" xfId="72" applyBorder="1" applyAlignment="1">
      <alignment vertical="center" wrapText="1"/>
      <protection/>
    </xf>
    <xf numFmtId="0" fontId="59" fillId="0" borderId="10" xfId="72" applyFont="1" applyBorder="1" applyAlignment="1">
      <alignment horizontal="center" wrapText="1"/>
      <protection/>
    </xf>
    <xf numFmtId="0" fontId="56" fillId="0" borderId="10" xfId="72" applyBorder="1" applyAlignment="1">
      <alignment horizontal="center"/>
      <protection/>
    </xf>
    <xf numFmtId="0" fontId="59" fillId="0" borderId="10" xfId="72" applyFont="1" applyBorder="1" applyAlignment="1">
      <alignment horizontal="center" vertical="center"/>
      <protection/>
    </xf>
    <xf numFmtId="0" fontId="59" fillId="0" borderId="23" xfId="72" applyFont="1" applyBorder="1" applyAlignment="1">
      <alignment horizontal="center" vertical="top"/>
      <protection/>
    </xf>
    <xf numFmtId="0" fontId="56" fillId="0" borderId="0" xfId="72">
      <alignment/>
      <protection/>
    </xf>
    <xf numFmtId="0" fontId="59" fillId="0" borderId="0" xfId="72" applyFont="1" applyBorder="1" applyAlignment="1">
      <alignment horizontal="center"/>
      <protection/>
    </xf>
    <xf numFmtId="0" fontId="56" fillId="0" borderId="0" xfId="72" applyBorder="1">
      <alignment/>
      <protection/>
    </xf>
    <xf numFmtId="0" fontId="58" fillId="0" borderId="57" xfId="72" applyFont="1" applyBorder="1" applyAlignment="1">
      <alignment horizontal="left" wrapText="1"/>
      <protection/>
    </xf>
    <xf numFmtId="0" fontId="58" fillId="0" borderId="58" xfId="72" applyFont="1" applyBorder="1" applyAlignment="1">
      <alignment horizontal="left" wrapText="1"/>
      <protection/>
    </xf>
    <xf numFmtId="0" fontId="59" fillId="0" borderId="19" xfId="72" applyFont="1" applyBorder="1" applyAlignment="1">
      <alignment horizontal="center" vertical="top"/>
      <protection/>
    </xf>
    <xf numFmtId="0" fontId="59" fillId="0" borderId="52" xfId="72" applyFont="1" applyBorder="1" applyAlignment="1">
      <alignment horizontal="center" vertical="top"/>
      <protection/>
    </xf>
    <xf numFmtId="0" fontId="59" fillId="0" borderId="65" xfId="72" applyFont="1" applyBorder="1" applyAlignment="1">
      <alignment horizontal="center" vertical="top" wrapText="1"/>
      <protection/>
    </xf>
    <xf numFmtId="0" fontId="59" fillId="0" borderId="50" xfId="72" applyFont="1" applyBorder="1" applyAlignment="1">
      <alignment horizontal="center" vertical="top"/>
      <protection/>
    </xf>
    <xf numFmtId="0" fontId="59" fillId="0" borderId="51" xfId="72" applyFont="1" applyBorder="1" applyAlignment="1">
      <alignment horizontal="center" vertical="top"/>
      <protection/>
    </xf>
    <xf numFmtId="0" fontId="58" fillId="32" borderId="57" xfId="72" applyFont="1" applyFill="1" applyBorder="1" applyAlignment="1">
      <alignment horizontal="left" wrapText="1"/>
      <protection/>
    </xf>
    <xf numFmtId="0" fontId="57" fillId="0" borderId="13" xfId="72" applyFont="1" applyBorder="1" applyAlignment="1">
      <alignment horizontal="center" vertical="center" wrapText="1"/>
      <protection/>
    </xf>
    <xf numFmtId="0" fontId="57" fillId="0" borderId="10" xfId="72" applyFont="1" applyBorder="1" applyAlignment="1">
      <alignment vertical="center" wrapText="1"/>
      <protection/>
    </xf>
    <xf numFmtId="0" fontId="57" fillId="0" borderId="14" xfId="72" applyFont="1" applyBorder="1" applyAlignment="1">
      <alignment vertical="center" wrapText="1"/>
      <protection/>
    </xf>
    <xf numFmtId="0" fontId="57" fillId="0" borderId="47" xfId="72" applyFont="1" applyBorder="1" applyAlignment="1">
      <alignment horizontal="center" vertical="center" wrapText="1"/>
      <protection/>
    </xf>
    <xf numFmtId="0" fontId="57" fillId="0" borderId="48" xfId="72" applyFont="1" applyBorder="1" applyAlignment="1">
      <alignment horizontal="center" vertical="center" wrapText="1"/>
      <protection/>
    </xf>
    <xf numFmtId="0" fontId="57" fillId="0" borderId="15" xfId="72" applyFont="1" applyBorder="1" applyAlignment="1">
      <alignment horizontal="center" vertical="center" wrapText="1"/>
      <protection/>
    </xf>
    <xf numFmtId="0" fontId="57" fillId="32" borderId="49" xfId="72" applyFont="1" applyFill="1" applyBorder="1" applyAlignment="1">
      <alignment horizontal="center" vertical="center" wrapText="1"/>
      <protection/>
    </xf>
    <xf numFmtId="0" fontId="57" fillId="32" borderId="50" xfId="72" applyFont="1" applyFill="1" applyBorder="1" applyAlignment="1">
      <alignment horizontal="center" vertical="center" wrapText="1"/>
      <protection/>
    </xf>
    <xf numFmtId="0" fontId="57" fillId="32" borderId="66" xfId="72" applyFont="1" applyFill="1" applyBorder="1" applyAlignment="1">
      <alignment horizontal="center" vertical="center" wrapText="1"/>
      <protection/>
    </xf>
    <xf numFmtId="0" fontId="57" fillId="25" borderId="35" xfId="72" applyFont="1" applyFill="1" applyBorder="1" applyAlignment="1">
      <alignment vertical="center" wrapText="1"/>
      <protection/>
    </xf>
    <xf numFmtId="0" fontId="57" fillId="25" borderId="26" xfId="72" applyFont="1" applyFill="1" applyBorder="1" applyAlignment="1">
      <alignment horizontal="center" vertical="center" wrapText="1"/>
      <protection/>
    </xf>
    <xf numFmtId="0" fontId="57" fillId="25" borderId="58" xfId="72" applyFont="1" applyFill="1" applyBorder="1" applyAlignment="1">
      <alignment horizontal="center" vertical="center" wrapText="1"/>
      <protection/>
    </xf>
    <xf numFmtId="0" fontId="57" fillId="25" borderId="27" xfId="72" applyFont="1" applyFill="1" applyBorder="1" applyAlignment="1">
      <alignment horizontal="center" vertical="center" wrapText="1"/>
      <protection/>
    </xf>
    <xf numFmtId="0" fontId="57" fillId="25" borderId="35" xfId="72" applyFont="1" applyFill="1" applyBorder="1" applyAlignment="1">
      <alignment horizontal="center" vertical="center" wrapText="1"/>
      <protection/>
    </xf>
    <xf numFmtId="0" fontId="57" fillId="25" borderId="32" xfId="72" applyFont="1" applyFill="1" applyBorder="1" applyAlignment="1">
      <alignment horizontal="center" vertical="center" wrapText="1"/>
      <protection/>
    </xf>
    <xf numFmtId="0" fontId="57" fillId="0" borderId="13" xfId="72" applyFont="1" applyBorder="1" applyAlignment="1">
      <alignment vertical="center" wrapText="1"/>
      <protection/>
    </xf>
    <xf numFmtId="0" fontId="57" fillId="32" borderId="43" xfId="72" applyFont="1" applyFill="1" applyBorder="1" applyAlignment="1">
      <alignment horizontal="center" vertical="center" wrapText="1"/>
      <protection/>
    </xf>
    <xf numFmtId="0" fontId="57" fillId="32" borderId="41" xfId="72" applyFont="1" applyFill="1" applyBorder="1" applyAlignment="1">
      <alignment horizontal="center" vertical="center" wrapText="1"/>
      <protection/>
    </xf>
    <xf numFmtId="0" fontId="57" fillId="32" borderId="21" xfId="72" applyFont="1" applyFill="1" applyBorder="1" applyAlignment="1">
      <alignment horizontal="center" vertical="center" wrapText="1"/>
      <protection/>
    </xf>
    <xf numFmtId="0" fontId="60" fillId="25" borderId="27" xfId="72" applyFont="1" applyFill="1" applyBorder="1" applyAlignment="1">
      <alignment horizontal="center" vertical="center" wrapText="1"/>
      <protection/>
    </xf>
    <xf numFmtId="0" fontId="60" fillId="25" borderId="35" xfId="72" applyFont="1" applyFill="1" applyBorder="1" applyAlignment="1">
      <alignment horizontal="center" vertical="center" wrapText="1"/>
      <protection/>
    </xf>
    <xf numFmtId="0" fontId="60" fillId="25" borderId="32" xfId="72" applyFont="1" applyFill="1" applyBorder="1" applyAlignment="1">
      <alignment horizontal="center" vertical="center" wrapText="1"/>
      <protection/>
    </xf>
    <xf numFmtId="0" fontId="57" fillId="25" borderId="43" xfId="72" applyFont="1" applyFill="1" applyBorder="1" applyAlignment="1">
      <alignment horizontal="center" vertical="center" wrapText="1"/>
      <protection/>
    </xf>
    <xf numFmtId="0" fontId="57" fillId="25" borderId="12" xfId="72" applyFont="1" applyFill="1" applyBorder="1" applyAlignment="1">
      <alignment horizontal="center" vertical="center" wrapText="1"/>
      <protection/>
    </xf>
    <xf numFmtId="0" fontId="57" fillId="25" borderId="18" xfId="72" applyFont="1" applyFill="1" applyBorder="1" applyAlignment="1">
      <alignment horizontal="center" vertical="center" wrapText="1"/>
      <protection/>
    </xf>
    <xf numFmtId="0" fontId="57" fillId="0" borderId="0" xfId="72" applyFont="1" applyFill="1" applyBorder="1" applyAlignment="1">
      <alignment horizontal="center" vertical="center" wrapText="1"/>
      <protection/>
    </xf>
    <xf numFmtId="0" fontId="60" fillId="0" borderId="0" xfId="72" applyFont="1" applyFill="1" applyBorder="1" applyAlignment="1">
      <alignment horizontal="center" vertical="center" wrapText="1"/>
      <protection/>
    </xf>
    <xf numFmtId="0" fontId="57" fillId="0" borderId="0" xfId="72" applyFont="1" applyFill="1" applyBorder="1" applyAlignment="1">
      <alignment vertical="center" wrapText="1"/>
      <protection/>
    </xf>
    <xf numFmtId="0" fontId="57" fillId="25" borderId="10" xfId="72" applyFont="1" applyFill="1" applyBorder="1" applyAlignment="1">
      <alignment horizontal="center" vertical="center" wrapText="1"/>
      <protection/>
    </xf>
    <xf numFmtId="0" fontId="57" fillId="25" borderId="25" xfId="72" applyFont="1" applyFill="1" applyBorder="1" applyAlignment="1">
      <alignment horizontal="center" vertical="center" wrapText="1"/>
      <protection/>
    </xf>
    <xf numFmtId="0" fontId="57" fillId="25" borderId="24" xfId="72" applyFont="1" applyFill="1" applyBorder="1" applyAlignment="1">
      <alignment horizontal="center" vertical="center" wrapText="1"/>
      <protection/>
    </xf>
    <xf numFmtId="0" fontId="57" fillId="25" borderId="23" xfId="72" applyFont="1" applyFill="1" applyBorder="1" applyAlignment="1">
      <alignment horizontal="center" vertical="center" wrapText="1"/>
      <protection/>
    </xf>
    <xf numFmtId="0" fontId="57" fillId="31" borderId="59" xfId="72" applyFont="1" applyFill="1" applyBorder="1" applyAlignment="1">
      <alignment horizontal="center" vertical="center" wrapText="1"/>
      <protection/>
    </xf>
    <xf numFmtId="0" fontId="57" fillId="31" borderId="57" xfId="72" applyFont="1" applyFill="1" applyBorder="1" applyAlignment="1">
      <alignment horizontal="center" vertical="center" wrapText="1"/>
      <protection/>
    </xf>
    <xf numFmtId="0" fontId="57" fillId="31" borderId="58" xfId="72" applyFont="1" applyFill="1" applyBorder="1" applyAlignment="1">
      <alignment horizontal="center" vertical="center" wrapText="1"/>
      <protection/>
    </xf>
    <xf numFmtId="0" fontId="32" fillId="27" borderId="35" xfId="0" applyFont="1" applyFill="1" applyBorder="1" applyAlignment="1">
      <alignment horizontal="center"/>
    </xf>
    <xf numFmtId="0" fontId="32" fillId="27" borderId="27" xfId="0" applyFont="1" applyFill="1" applyBorder="1" applyAlignment="1">
      <alignment horizontal="center"/>
    </xf>
    <xf numFmtId="0" fontId="56" fillId="0" borderId="11" xfId="72" applyBorder="1">
      <alignment/>
      <protection/>
    </xf>
    <xf numFmtId="0" fontId="56" fillId="0" borderId="12" xfId="72" applyBorder="1">
      <alignment/>
      <protection/>
    </xf>
  </cellXfs>
  <cellStyles count="7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" xfId="37"/>
    <cellStyle name="Comma0" xfId="38"/>
    <cellStyle name="CUADRO1" xfId="39"/>
    <cellStyle name="Currency" xfId="40"/>
    <cellStyle name="Currency0" xfId="41"/>
    <cellStyle name="Date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uro" xfId="51"/>
    <cellStyle name="Fixed" xfId="52"/>
    <cellStyle name="Heading 1" xfId="53"/>
    <cellStyle name="Heading 2" xfId="54"/>
    <cellStyle name="Heading1" xfId="55"/>
    <cellStyle name="Heading2" xfId="56"/>
    <cellStyle name="Hyperlink" xfId="57"/>
    <cellStyle name="Followed Hyperlink" xfId="58"/>
    <cellStyle name="Incorrecto" xfId="59"/>
    <cellStyle name="Comma" xfId="60"/>
    <cellStyle name="Comma [0]" xfId="61"/>
    <cellStyle name="Millares_APU 2" xfId="62"/>
    <cellStyle name="Millares_formatopresu" xfId="63"/>
    <cellStyle name="Millares_Hoja1" xfId="64"/>
    <cellStyle name="Currency" xfId="65"/>
    <cellStyle name="Currency [0]" xfId="66"/>
    <cellStyle name="Moneda_ANEXO  No. 6" xfId="67"/>
    <cellStyle name="Moneda_AnexoNo6Y7" xfId="68"/>
    <cellStyle name="Moneda_formatopresu" xfId="69"/>
    <cellStyle name="Neutral" xfId="70"/>
    <cellStyle name="Normal 2" xfId="71"/>
    <cellStyle name="Normal 3" xfId="72"/>
    <cellStyle name="Normal_Acandy 2" xfId="73"/>
    <cellStyle name="Normal_formatopresu 2" xfId="74"/>
    <cellStyle name="Normal_Heca" xfId="75"/>
    <cellStyle name="Notas" xfId="76"/>
    <cellStyle name="Percent" xfId="77"/>
    <cellStyle name="Percent" xfId="78"/>
    <cellStyle name="Salida" xfId="79"/>
    <cellStyle name="Texto de advertencia" xfId="80"/>
    <cellStyle name="Texto explicativo" xfId="81"/>
    <cellStyle name="Título" xfId="82"/>
    <cellStyle name="Título 1" xfId="83"/>
    <cellStyle name="Título 2" xfId="84"/>
    <cellStyle name="Título 3" xfId="85"/>
    <cellStyle name="Total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35</xdr:row>
      <xdr:rowOff>295275</xdr:rowOff>
    </xdr:from>
    <xdr:to>
      <xdr:col>2</xdr:col>
      <xdr:colOff>381000</xdr:colOff>
      <xdr:row>35</xdr:row>
      <xdr:rowOff>295275</xdr:rowOff>
    </xdr:to>
    <xdr:sp>
      <xdr:nvSpPr>
        <xdr:cNvPr id="1" name="Conector recto 1"/>
        <xdr:cNvSpPr>
          <a:spLocks/>
        </xdr:cNvSpPr>
      </xdr:nvSpPr>
      <xdr:spPr>
        <a:xfrm>
          <a:off x="1400175" y="6724650"/>
          <a:ext cx="904875" cy="0"/>
        </a:xfrm>
        <a:prstGeom prst="line">
          <a:avLst/>
        </a:prstGeom>
        <a:noFill/>
        <a:ln w="762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247650</xdr:colOff>
      <xdr:row>36</xdr:row>
      <xdr:rowOff>285750</xdr:rowOff>
    </xdr:from>
    <xdr:to>
      <xdr:col>2</xdr:col>
      <xdr:colOff>390525</xdr:colOff>
      <xdr:row>36</xdr:row>
      <xdr:rowOff>285750</xdr:rowOff>
    </xdr:to>
    <xdr:sp>
      <xdr:nvSpPr>
        <xdr:cNvPr id="2" name="Conector recto 4"/>
        <xdr:cNvSpPr>
          <a:spLocks/>
        </xdr:cNvSpPr>
      </xdr:nvSpPr>
      <xdr:spPr>
        <a:xfrm>
          <a:off x="1409700" y="7124700"/>
          <a:ext cx="904875" cy="0"/>
        </a:xfrm>
        <a:prstGeom prst="line">
          <a:avLst/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35</xdr:row>
      <xdr:rowOff>295275</xdr:rowOff>
    </xdr:from>
    <xdr:to>
      <xdr:col>3</xdr:col>
      <xdr:colOff>619125</xdr:colOff>
      <xdr:row>35</xdr:row>
      <xdr:rowOff>295275</xdr:rowOff>
    </xdr:to>
    <xdr:sp>
      <xdr:nvSpPr>
        <xdr:cNvPr id="3" name="Conector recto 5"/>
        <xdr:cNvSpPr>
          <a:spLocks/>
        </xdr:cNvSpPr>
      </xdr:nvSpPr>
      <xdr:spPr>
        <a:xfrm>
          <a:off x="2362200" y="6724650"/>
          <a:ext cx="942975" cy="0"/>
        </a:xfrm>
        <a:prstGeom prst="line">
          <a:avLst/>
        </a:prstGeom>
        <a:noFill/>
        <a:ln w="762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37</xdr:row>
      <xdr:rowOff>247650</xdr:rowOff>
    </xdr:from>
    <xdr:to>
      <xdr:col>2</xdr:col>
      <xdr:colOff>342900</xdr:colOff>
      <xdr:row>37</xdr:row>
      <xdr:rowOff>247650</xdr:rowOff>
    </xdr:to>
    <xdr:sp>
      <xdr:nvSpPr>
        <xdr:cNvPr id="4" name="Conector recto 7"/>
        <xdr:cNvSpPr>
          <a:spLocks/>
        </xdr:cNvSpPr>
      </xdr:nvSpPr>
      <xdr:spPr>
        <a:xfrm>
          <a:off x="1362075" y="7543800"/>
          <a:ext cx="904875" cy="0"/>
        </a:xfrm>
        <a:prstGeom prst="line">
          <a:avLst/>
        </a:prstGeom>
        <a:noFill/>
        <a:ln w="127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409575</xdr:colOff>
      <xdr:row>37</xdr:row>
      <xdr:rowOff>247650</xdr:rowOff>
    </xdr:from>
    <xdr:to>
      <xdr:col>3</xdr:col>
      <xdr:colOff>590550</xdr:colOff>
      <xdr:row>37</xdr:row>
      <xdr:rowOff>247650</xdr:rowOff>
    </xdr:to>
    <xdr:sp>
      <xdr:nvSpPr>
        <xdr:cNvPr id="5" name="Conector recto 8"/>
        <xdr:cNvSpPr>
          <a:spLocks/>
        </xdr:cNvSpPr>
      </xdr:nvSpPr>
      <xdr:spPr>
        <a:xfrm>
          <a:off x="2333625" y="7543800"/>
          <a:ext cx="942975" cy="0"/>
        </a:xfrm>
        <a:prstGeom prst="line">
          <a:avLst/>
        </a:prstGeom>
        <a:noFill/>
        <a:ln w="127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657225</xdr:colOff>
      <xdr:row>39</xdr:row>
      <xdr:rowOff>200025</xdr:rowOff>
    </xdr:from>
    <xdr:to>
      <xdr:col>3</xdr:col>
      <xdr:colOff>38100</xdr:colOff>
      <xdr:row>39</xdr:row>
      <xdr:rowOff>200025</xdr:rowOff>
    </xdr:to>
    <xdr:sp>
      <xdr:nvSpPr>
        <xdr:cNvPr id="6" name="Conector recto 9"/>
        <xdr:cNvSpPr>
          <a:spLocks/>
        </xdr:cNvSpPr>
      </xdr:nvSpPr>
      <xdr:spPr>
        <a:xfrm>
          <a:off x="1819275" y="8124825"/>
          <a:ext cx="904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40</xdr:row>
      <xdr:rowOff>200025</xdr:rowOff>
    </xdr:from>
    <xdr:to>
      <xdr:col>3</xdr:col>
      <xdr:colOff>104775</xdr:colOff>
      <xdr:row>40</xdr:row>
      <xdr:rowOff>295275</xdr:rowOff>
    </xdr:to>
    <xdr:sp>
      <xdr:nvSpPr>
        <xdr:cNvPr id="7" name="Conector recto 10"/>
        <xdr:cNvSpPr>
          <a:spLocks/>
        </xdr:cNvSpPr>
      </xdr:nvSpPr>
      <xdr:spPr>
        <a:xfrm flipV="1">
          <a:off x="1752600" y="8562975"/>
          <a:ext cx="1038225" cy="95250"/>
        </a:xfrm>
        <a:prstGeom prst="line">
          <a:avLst/>
        </a:prstGeom>
        <a:noFill/>
        <a:ln w="19050" cmpd="sng">
          <a:solidFill>
            <a:srgbClr val="000000"/>
          </a:solidFill>
          <a:prstDash val="dashDot"/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41</xdr:row>
      <xdr:rowOff>47625</xdr:rowOff>
    </xdr:from>
    <xdr:to>
      <xdr:col>3</xdr:col>
      <xdr:colOff>266700</xdr:colOff>
      <xdr:row>41</xdr:row>
      <xdr:rowOff>247650</xdr:rowOff>
    </xdr:to>
    <xdr:sp>
      <xdr:nvSpPr>
        <xdr:cNvPr id="8" name="Conector curvado 15"/>
        <xdr:cNvSpPr>
          <a:spLocks/>
        </xdr:cNvSpPr>
      </xdr:nvSpPr>
      <xdr:spPr>
        <a:xfrm flipV="1">
          <a:off x="1704975" y="8943975"/>
          <a:ext cx="1247775" cy="200025"/>
        </a:xfrm>
        <a:prstGeom prst="curvedConnector3">
          <a:avLst>
            <a:gd name="adj" fmla="val 0"/>
          </a:avLst>
        </a:prstGeom>
        <a:noFill/>
        <a:ln w="2857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742950</xdr:colOff>
      <xdr:row>42</xdr:row>
      <xdr:rowOff>180975</xdr:rowOff>
    </xdr:from>
    <xdr:to>
      <xdr:col>3</xdr:col>
      <xdr:colOff>38100</xdr:colOff>
      <xdr:row>42</xdr:row>
      <xdr:rowOff>361950</xdr:rowOff>
    </xdr:to>
    <xdr:sp>
      <xdr:nvSpPr>
        <xdr:cNvPr id="9" name="Flecha curvada hacia abajo 22"/>
        <xdr:cNvSpPr>
          <a:spLocks/>
        </xdr:cNvSpPr>
      </xdr:nvSpPr>
      <xdr:spPr>
        <a:xfrm>
          <a:off x="1905000" y="9525000"/>
          <a:ext cx="819150" cy="180975"/>
        </a:xfrm>
        <a:prstGeom prst="curvedDownArrow">
          <a:avLst>
            <a:gd name="adj1" fmla="val 38953"/>
            <a:gd name="adj2" fmla="val 47240"/>
            <a:gd name="adj3" fmla="val 2500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36</xdr:row>
      <xdr:rowOff>285750</xdr:rowOff>
    </xdr:from>
    <xdr:to>
      <xdr:col>3</xdr:col>
      <xdr:colOff>581025</xdr:colOff>
      <xdr:row>36</xdr:row>
      <xdr:rowOff>285750</xdr:rowOff>
    </xdr:to>
    <xdr:sp>
      <xdr:nvSpPr>
        <xdr:cNvPr id="10" name="Conector recto 4"/>
        <xdr:cNvSpPr>
          <a:spLocks/>
        </xdr:cNvSpPr>
      </xdr:nvSpPr>
      <xdr:spPr>
        <a:xfrm>
          <a:off x="2362200" y="7124700"/>
          <a:ext cx="904875" cy="0"/>
        </a:xfrm>
        <a:prstGeom prst="line">
          <a:avLst/>
        </a:prstGeom>
        <a:noFill/>
        <a:ln w="381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7"/>
  <sheetViews>
    <sheetView zoomScalePageLayoutView="0" workbookViewId="0" topLeftCell="A1">
      <selection activeCell="B7" sqref="B7:K7"/>
    </sheetView>
  </sheetViews>
  <sheetFormatPr defaultColWidth="11.421875" defaultRowHeight="12.75"/>
  <cols>
    <col min="1" max="1" width="4.8515625" style="0" customWidth="1"/>
    <col min="2" max="2" width="8.28125" style="0" customWidth="1"/>
    <col min="3" max="3" width="34.8515625" style="0" customWidth="1"/>
    <col min="6" max="6" width="14.28125" style="0" customWidth="1"/>
    <col min="7" max="7" width="16.140625" style="0" bestFit="1" customWidth="1"/>
    <col min="9" max="9" width="13.421875" style="0" customWidth="1"/>
    <col min="10" max="10" width="11.8515625" style="0" customWidth="1"/>
    <col min="11" max="11" width="14.00390625" style="0" customWidth="1"/>
    <col min="12" max="12" width="15.421875" style="0" bestFit="1" customWidth="1"/>
  </cols>
  <sheetData>
    <row r="1" spans="2:11" ht="22.5">
      <c r="B1" s="1" t="s">
        <v>36</v>
      </c>
      <c r="C1" s="2"/>
      <c r="D1" s="2"/>
      <c r="E1" s="2"/>
      <c r="F1" s="3"/>
      <c r="G1" s="3"/>
      <c r="H1" s="3"/>
      <c r="I1" s="3"/>
      <c r="J1" s="3"/>
      <c r="K1" s="3"/>
    </row>
    <row r="2" spans="2:11" ht="15.75" thickBot="1">
      <c r="B2" s="4"/>
      <c r="C2" s="4"/>
      <c r="D2" s="4"/>
      <c r="E2" s="4"/>
      <c r="F2" s="4"/>
      <c r="G2" s="4"/>
      <c r="H2" s="4"/>
      <c r="I2" s="4"/>
      <c r="J2" s="4"/>
      <c r="K2" s="4"/>
    </row>
    <row r="3" spans="2:11" ht="15.75" thickBot="1">
      <c r="B3" s="139" t="s">
        <v>23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1" ht="12.75">
      <c r="B4" s="8"/>
      <c r="C4" s="9"/>
      <c r="D4" s="9"/>
      <c r="E4" s="9"/>
      <c r="F4" s="9"/>
      <c r="G4" s="9"/>
      <c r="H4" s="9"/>
      <c r="I4" s="9"/>
      <c r="J4" s="9"/>
      <c r="K4" s="10"/>
    </row>
    <row r="5" spans="2:11" ht="12.75">
      <c r="B5" s="144" t="s">
        <v>7</v>
      </c>
      <c r="C5" s="147" t="s">
        <v>24</v>
      </c>
      <c r="D5" s="147" t="s">
        <v>5</v>
      </c>
      <c r="E5" s="147" t="s">
        <v>20</v>
      </c>
      <c r="F5" s="146" t="s">
        <v>27</v>
      </c>
      <c r="G5" s="146"/>
      <c r="H5" s="146"/>
      <c r="I5" s="146"/>
      <c r="J5" s="175" t="s">
        <v>85</v>
      </c>
      <c r="K5" s="174" t="s">
        <v>26</v>
      </c>
    </row>
    <row r="6" spans="2:11" ht="12.75">
      <c r="B6" s="145"/>
      <c r="C6" s="148"/>
      <c r="D6" s="148"/>
      <c r="E6" s="148"/>
      <c r="F6" s="5" t="s">
        <v>6</v>
      </c>
      <c r="G6" s="5" t="s">
        <v>17</v>
      </c>
      <c r="H6" s="5" t="s">
        <v>25</v>
      </c>
      <c r="I6" s="5" t="s">
        <v>1</v>
      </c>
      <c r="J6" s="176"/>
      <c r="K6" s="174"/>
    </row>
    <row r="7" spans="2:11" ht="12.75">
      <c r="B7" s="178" t="s">
        <v>108</v>
      </c>
      <c r="C7" s="179"/>
      <c r="D7" s="179"/>
      <c r="E7" s="179"/>
      <c r="F7" s="179"/>
      <c r="G7" s="179"/>
      <c r="H7" s="179"/>
      <c r="I7" s="179"/>
      <c r="J7" s="179"/>
      <c r="K7" s="180"/>
    </row>
    <row r="8" spans="2:11" ht="12.75">
      <c r="B8" s="151" t="s">
        <v>101</v>
      </c>
      <c r="C8" s="152"/>
      <c r="D8" s="152"/>
      <c r="E8" s="152"/>
      <c r="F8" s="152"/>
      <c r="G8" s="152"/>
      <c r="H8" s="152"/>
      <c r="I8" s="152"/>
      <c r="J8" s="152"/>
      <c r="K8" s="153"/>
    </row>
    <row r="9" spans="2:11" ht="12.75">
      <c r="B9" s="121">
        <v>1</v>
      </c>
      <c r="C9" s="122" t="s">
        <v>119</v>
      </c>
      <c r="D9" s="123"/>
      <c r="E9" s="123"/>
      <c r="F9" s="124"/>
      <c r="G9" s="124"/>
      <c r="H9" s="124"/>
      <c r="I9" s="124"/>
      <c r="J9" s="125"/>
      <c r="K9" s="126"/>
    </row>
    <row r="10" spans="2:11" ht="12.75">
      <c r="B10" s="11" t="s">
        <v>67</v>
      </c>
      <c r="C10" s="127" t="s">
        <v>102</v>
      </c>
      <c r="D10" s="6"/>
      <c r="E10" s="6"/>
      <c r="F10" s="7"/>
      <c r="G10" s="7"/>
      <c r="H10" s="7"/>
      <c r="I10" s="7"/>
      <c r="J10" s="41"/>
      <c r="K10" s="13"/>
    </row>
    <row r="11" spans="2:11" ht="12.75">
      <c r="B11" s="121">
        <v>2</v>
      </c>
      <c r="C11" s="122" t="s">
        <v>120</v>
      </c>
      <c r="D11" s="123"/>
      <c r="E11" s="123"/>
      <c r="F11" s="124"/>
      <c r="G11" s="124"/>
      <c r="H11" s="124"/>
      <c r="I11" s="124"/>
      <c r="J11" s="125"/>
      <c r="K11" s="126"/>
    </row>
    <row r="12" spans="2:11" ht="12.75">
      <c r="B12" s="11" t="s">
        <v>68</v>
      </c>
      <c r="C12" s="127" t="s">
        <v>103</v>
      </c>
      <c r="D12" s="6"/>
      <c r="E12" s="6"/>
      <c r="F12" s="7"/>
      <c r="G12" s="7"/>
      <c r="H12" s="7"/>
      <c r="I12" s="7"/>
      <c r="J12" s="41"/>
      <c r="K12" s="13"/>
    </row>
    <row r="13" spans="2:11" ht="12.75">
      <c r="B13" s="121">
        <v>3</v>
      </c>
      <c r="C13" s="122" t="s">
        <v>121</v>
      </c>
      <c r="D13" s="123"/>
      <c r="E13" s="123"/>
      <c r="F13" s="124"/>
      <c r="G13" s="124"/>
      <c r="H13" s="124"/>
      <c r="I13" s="124"/>
      <c r="J13" s="125"/>
      <c r="K13" s="126"/>
    </row>
    <row r="14" spans="2:11" ht="12.75">
      <c r="B14" s="11" t="s">
        <v>69</v>
      </c>
      <c r="C14" s="127" t="s">
        <v>70</v>
      </c>
      <c r="D14" s="6"/>
      <c r="E14" s="6"/>
      <c r="F14" s="7"/>
      <c r="G14" s="7"/>
      <c r="H14" s="7"/>
      <c r="I14" s="7"/>
      <c r="J14" s="41"/>
      <c r="K14" s="13"/>
    </row>
    <row r="15" spans="2:11" ht="12.75">
      <c r="B15" s="121">
        <v>4</v>
      </c>
      <c r="C15" s="122" t="s">
        <v>122</v>
      </c>
      <c r="D15" s="123"/>
      <c r="E15" s="123"/>
      <c r="F15" s="124"/>
      <c r="G15" s="124"/>
      <c r="H15" s="124"/>
      <c r="I15" s="124"/>
      <c r="J15" s="125"/>
      <c r="K15" s="126"/>
    </row>
    <row r="16" spans="2:11" ht="12.75">
      <c r="B16" s="11" t="s">
        <v>71</v>
      </c>
      <c r="C16" s="127" t="s">
        <v>104</v>
      </c>
      <c r="D16" s="6"/>
      <c r="E16" s="6"/>
      <c r="F16" s="7"/>
      <c r="G16" s="7"/>
      <c r="H16" s="7"/>
      <c r="I16" s="7"/>
      <c r="J16" s="41"/>
      <c r="K16" s="13"/>
    </row>
    <row r="17" spans="2:11" ht="12.75">
      <c r="B17" s="121">
        <v>5</v>
      </c>
      <c r="C17" s="122" t="s">
        <v>123</v>
      </c>
      <c r="D17" s="123"/>
      <c r="E17" s="123"/>
      <c r="F17" s="124"/>
      <c r="G17" s="124"/>
      <c r="H17" s="124"/>
      <c r="I17" s="124"/>
      <c r="J17" s="125"/>
      <c r="K17" s="126"/>
    </row>
    <row r="18" spans="2:11" ht="12.75">
      <c r="B18" s="11" t="s">
        <v>72</v>
      </c>
      <c r="C18" s="127" t="s">
        <v>80</v>
      </c>
      <c r="D18" s="6"/>
      <c r="E18" s="6"/>
      <c r="F18" s="7"/>
      <c r="G18" s="7"/>
      <c r="H18" s="7"/>
      <c r="I18" s="7"/>
      <c r="J18" s="41"/>
      <c r="K18" s="13"/>
    </row>
    <row r="19" spans="2:11" ht="12.75">
      <c r="B19" s="121">
        <v>6</v>
      </c>
      <c r="C19" s="122" t="s">
        <v>124</v>
      </c>
      <c r="D19" s="123"/>
      <c r="E19" s="123"/>
      <c r="F19" s="124"/>
      <c r="G19" s="124"/>
      <c r="H19" s="124"/>
      <c r="I19" s="124"/>
      <c r="J19" s="125"/>
      <c r="K19" s="126"/>
    </row>
    <row r="20" spans="2:11" ht="12.75">
      <c r="B20" s="11" t="s">
        <v>75</v>
      </c>
      <c r="C20" s="127" t="s">
        <v>81</v>
      </c>
      <c r="D20" s="6"/>
      <c r="E20" s="6"/>
      <c r="F20" s="7"/>
      <c r="G20" s="7"/>
      <c r="H20" s="7"/>
      <c r="I20" s="7"/>
      <c r="J20" s="41"/>
      <c r="K20" s="13"/>
    </row>
    <row r="21" spans="2:11" ht="12.75">
      <c r="B21" s="105"/>
      <c r="C21" s="106" t="s">
        <v>92</v>
      </c>
      <c r="D21" s="107"/>
      <c r="E21" s="107"/>
      <c r="F21" s="108"/>
      <c r="G21" s="108"/>
      <c r="H21" s="108"/>
      <c r="I21" s="108"/>
      <c r="J21" s="109"/>
      <c r="K21" s="110"/>
    </row>
    <row r="22" spans="2:11" ht="12.75">
      <c r="B22" s="142" t="s">
        <v>115</v>
      </c>
      <c r="C22" s="143"/>
      <c r="D22" s="143"/>
      <c r="E22" s="143"/>
      <c r="F22" s="143"/>
      <c r="G22" s="143"/>
      <c r="H22" s="143"/>
      <c r="I22" s="143"/>
      <c r="J22" s="37"/>
      <c r="K22" s="12" t="s">
        <v>89</v>
      </c>
    </row>
    <row r="23" spans="2:11" ht="12.75">
      <c r="B23" s="178" t="str">
        <f>+B7</f>
        <v>Fuente FTSP</v>
      </c>
      <c r="C23" s="179"/>
      <c r="D23" s="179"/>
      <c r="E23" s="179"/>
      <c r="F23" s="179"/>
      <c r="G23" s="179"/>
      <c r="H23" s="179"/>
      <c r="I23" s="179"/>
      <c r="J23" s="179"/>
      <c r="K23" s="180"/>
    </row>
    <row r="24" spans="2:11" ht="12.75">
      <c r="B24" s="151" t="s">
        <v>105</v>
      </c>
      <c r="C24" s="152"/>
      <c r="D24" s="152"/>
      <c r="E24" s="152"/>
      <c r="F24" s="152"/>
      <c r="G24" s="152"/>
      <c r="H24" s="152"/>
      <c r="I24" s="152"/>
      <c r="J24" s="152"/>
      <c r="K24" s="152"/>
    </row>
    <row r="25" spans="2:11" ht="12.75">
      <c r="B25" s="121">
        <v>7</v>
      </c>
      <c r="C25" s="122" t="s">
        <v>125</v>
      </c>
      <c r="D25" s="123"/>
      <c r="E25" s="123"/>
      <c r="F25" s="124"/>
      <c r="G25" s="124"/>
      <c r="H25" s="124"/>
      <c r="I25" s="124"/>
      <c r="J25" s="125"/>
      <c r="K25" s="126"/>
    </row>
    <row r="26" spans="2:11" ht="12.75">
      <c r="B26" s="11" t="s">
        <v>76</v>
      </c>
      <c r="C26" s="127" t="s">
        <v>102</v>
      </c>
      <c r="D26" s="6"/>
      <c r="E26" s="6"/>
      <c r="F26" s="7"/>
      <c r="G26" s="7"/>
      <c r="H26" s="7"/>
      <c r="I26" s="7"/>
      <c r="J26" s="41"/>
      <c r="K26" s="13"/>
    </row>
    <row r="27" spans="2:11" ht="12.75">
      <c r="B27" s="121">
        <v>8</v>
      </c>
      <c r="C27" s="122" t="s">
        <v>126</v>
      </c>
      <c r="D27" s="123"/>
      <c r="E27" s="123"/>
      <c r="F27" s="124"/>
      <c r="G27" s="124"/>
      <c r="H27" s="124"/>
      <c r="I27" s="124"/>
      <c r="J27" s="125"/>
      <c r="K27" s="126"/>
    </row>
    <row r="28" spans="2:11" ht="12.75">
      <c r="B28" s="11" t="s">
        <v>86</v>
      </c>
      <c r="C28" s="127" t="s">
        <v>103</v>
      </c>
      <c r="D28" s="6"/>
      <c r="E28" s="6"/>
      <c r="F28" s="7"/>
      <c r="G28" s="7"/>
      <c r="H28" s="7"/>
      <c r="I28" s="7"/>
      <c r="J28" s="41"/>
      <c r="K28" s="13"/>
    </row>
    <row r="29" spans="2:11" ht="12.75">
      <c r="B29" s="121">
        <v>9</v>
      </c>
      <c r="C29" s="122" t="s">
        <v>127</v>
      </c>
      <c r="D29" s="123"/>
      <c r="E29" s="123"/>
      <c r="F29" s="124"/>
      <c r="G29" s="124"/>
      <c r="H29" s="124"/>
      <c r="I29" s="124"/>
      <c r="J29" s="125"/>
      <c r="K29" s="126"/>
    </row>
    <row r="30" spans="2:11" ht="12.75">
      <c r="B30" s="11" t="s">
        <v>77</v>
      </c>
      <c r="C30" s="127" t="s">
        <v>70</v>
      </c>
      <c r="D30" s="6"/>
      <c r="E30" s="6"/>
      <c r="F30" s="7"/>
      <c r="G30" s="7"/>
      <c r="H30" s="7"/>
      <c r="I30" s="7"/>
      <c r="J30" s="41"/>
      <c r="K30" s="13"/>
    </row>
    <row r="31" spans="2:11" ht="12.75">
      <c r="B31" s="121">
        <v>10</v>
      </c>
      <c r="C31" s="122" t="s">
        <v>128</v>
      </c>
      <c r="D31" s="123"/>
      <c r="E31" s="123"/>
      <c r="F31" s="124"/>
      <c r="G31" s="124"/>
      <c r="H31" s="124"/>
      <c r="I31" s="124"/>
      <c r="J31" s="125"/>
      <c r="K31" s="126"/>
    </row>
    <row r="32" spans="2:11" ht="12.75">
      <c r="B32" s="11" t="s">
        <v>78</v>
      </c>
      <c r="C32" s="127" t="s">
        <v>104</v>
      </c>
      <c r="D32" s="6"/>
      <c r="E32" s="6"/>
      <c r="F32" s="7"/>
      <c r="G32" s="7"/>
      <c r="H32" s="7"/>
      <c r="I32" s="7"/>
      <c r="J32" s="41"/>
      <c r="K32" s="13"/>
    </row>
    <row r="33" spans="2:11" ht="12.75">
      <c r="B33" s="121">
        <v>11</v>
      </c>
      <c r="C33" s="122" t="s">
        <v>129</v>
      </c>
      <c r="D33" s="123"/>
      <c r="E33" s="123"/>
      <c r="F33" s="124"/>
      <c r="G33" s="124"/>
      <c r="H33" s="124"/>
      <c r="I33" s="124"/>
      <c r="J33" s="125"/>
      <c r="K33" s="126"/>
    </row>
    <row r="34" spans="2:11" ht="12.75" customHeight="1">
      <c r="B34" s="11" t="s">
        <v>79</v>
      </c>
      <c r="C34" s="127" t="s">
        <v>73</v>
      </c>
      <c r="D34" s="6"/>
      <c r="E34" s="6"/>
      <c r="F34" s="7"/>
      <c r="G34" s="7"/>
      <c r="H34" s="7"/>
      <c r="I34" s="7"/>
      <c r="J34" s="41"/>
      <c r="K34" s="13"/>
    </row>
    <row r="35" spans="2:11" ht="12.75">
      <c r="B35" s="121">
        <v>12</v>
      </c>
      <c r="C35" s="122" t="s">
        <v>130</v>
      </c>
      <c r="D35" s="123"/>
      <c r="E35" s="123"/>
      <c r="F35" s="124"/>
      <c r="G35" s="124"/>
      <c r="H35" s="124"/>
      <c r="I35" s="124"/>
      <c r="J35" s="125"/>
      <c r="K35" s="126"/>
    </row>
    <row r="36" spans="2:11" ht="12.75">
      <c r="B36" s="11" t="s">
        <v>82</v>
      </c>
      <c r="C36" s="127" t="s">
        <v>81</v>
      </c>
      <c r="D36" s="6"/>
      <c r="E36" s="6"/>
      <c r="F36" s="7"/>
      <c r="G36" s="7"/>
      <c r="H36" s="7"/>
      <c r="I36" s="7"/>
      <c r="J36" s="41"/>
      <c r="K36" s="13"/>
    </row>
    <row r="37" spans="2:11" ht="12.75">
      <c r="B37" s="105"/>
      <c r="C37" s="106" t="s">
        <v>92</v>
      </c>
      <c r="D37" s="107"/>
      <c r="E37" s="107"/>
      <c r="F37" s="108"/>
      <c r="G37" s="108"/>
      <c r="H37" s="108"/>
      <c r="I37" s="108"/>
      <c r="J37" s="109"/>
      <c r="K37" s="110"/>
    </row>
    <row r="38" spans="2:11" ht="12.75" customHeight="1">
      <c r="B38" s="142" t="s">
        <v>116</v>
      </c>
      <c r="C38" s="143"/>
      <c r="D38" s="143"/>
      <c r="E38" s="143"/>
      <c r="F38" s="143"/>
      <c r="G38" s="143"/>
      <c r="H38" s="143"/>
      <c r="I38" s="143"/>
      <c r="J38" s="37"/>
      <c r="K38" s="12" t="s">
        <v>90</v>
      </c>
    </row>
    <row r="39" spans="2:11" ht="12.75" customHeight="1">
      <c r="B39" s="178" t="str">
        <f>+B23</f>
        <v>Fuente FTSP</v>
      </c>
      <c r="C39" s="179"/>
      <c r="D39" s="179"/>
      <c r="E39" s="179"/>
      <c r="F39" s="179"/>
      <c r="G39" s="179"/>
      <c r="H39" s="179"/>
      <c r="I39" s="179"/>
      <c r="J39" s="179"/>
      <c r="K39" s="180"/>
    </row>
    <row r="40" spans="2:11" ht="12.75">
      <c r="B40" s="151" t="s">
        <v>106</v>
      </c>
      <c r="C40" s="152"/>
      <c r="D40" s="152"/>
      <c r="E40" s="152"/>
      <c r="F40" s="152"/>
      <c r="G40" s="152"/>
      <c r="H40" s="152"/>
      <c r="I40" s="152"/>
      <c r="J40" s="152"/>
      <c r="K40" s="153"/>
    </row>
    <row r="41" spans="2:11" ht="12.75" customHeight="1">
      <c r="B41" s="121">
        <v>13</v>
      </c>
      <c r="C41" s="122" t="s">
        <v>131</v>
      </c>
      <c r="D41" s="123"/>
      <c r="E41" s="123"/>
      <c r="F41" s="124"/>
      <c r="G41" s="124"/>
      <c r="H41" s="124"/>
      <c r="I41" s="124"/>
      <c r="J41" s="125"/>
      <c r="K41" s="126"/>
    </row>
    <row r="42" spans="2:11" ht="12.75">
      <c r="B42" s="11" t="s">
        <v>83</v>
      </c>
      <c r="C42" s="127" t="s">
        <v>74</v>
      </c>
      <c r="D42" s="6"/>
      <c r="E42" s="6"/>
      <c r="F42" s="7"/>
      <c r="G42" s="7"/>
      <c r="H42" s="7"/>
      <c r="I42" s="7"/>
      <c r="J42" s="41"/>
      <c r="K42" s="13"/>
    </row>
    <row r="43" spans="2:11" ht="12.75">
      <c r="B43" s="105"/>
      <c r="C43" s="106" t="s">
        <v>92</v>
      </c>
      <c r="D43" s="107"/>
      <c r="E43" s="107"/>
      <c r="F43" s="108"/>
      <c r="G43" s="108"/>
      <c r="H43" s="108"/>
      <c r="I43" s="108"/>
      <c r="J43" s="109"/>
      <c r="K43" s="110"/>
    </row>
    <row r="44" spans="2:11" ht="12.75" customHeight="1" thickBot="1">
      <c r="B44" s="149" t="s">
        <v>117</v>
      </c>
      <c r="C44" s="150"/>
      <c r="D44" s="150"/>
      <c r="E44" s="150"/>
      <c r="F44" s="150"/>
      <c r="G44" s="150"/>
      <c r="H44" s="150"/>
      <c r="I44" s="150"/>
      <c r="J44" s="38"/>
      <c r="K44" s="14" t="s">
        <v>91</v>
      </c>
    </row>
    <row r="45" spans="2:12" ht="12.75" customHeight="1" thickBot="1">
      <c r="B45" s="166" t="s">
        <v>93</v>
      </c>
      <c r="C45" s="167"/>
      <c r="D45" s="113"/>
      <c r="E45" s="113"/>
      <c r="F45" s="114" t="s">
        <v>95</v>
      </c>
      <c r="G45" s="114" t="s">
        <v>94</v>
      </c>
      <c r="H45" s="114" t="s">
        <v>96</v>
      </c>
      <c r="I45" s="114" t="s">
        <v>97</v>
      </c>
      <c r="J45" s="111"/>
      <c r="K45" s="112" t="s">
        <v>109</v>
      </c>
      <c r="L45" s="138"/>
    </row>
    <row r="46" spans="2:11" ht="12.75" customHeight="1">
      <c r="B46" s="172" t="s">
        <v>37</v>
      </c>
      <c r="C46" s="173"/>
      <c r="D46" s="173" t="s">
        <v>41</v>
      </c>
      <c r="E46" s="173"/>
      <c r="F46" s="173"/>
      <c r="G46" s="173"/>
      <c r="H46" s="173"/>
      <c r="I46" s="173"/>
      <c r="J46" s="42"/>
      <c r="K46" s="17" t="s">
        <v>42</v>
      </c>
    </row>
    <row r="47" spans="2:11" ht="12.75">
      <c r="B47" s="171" t="s">
        <v>32</v>
      </c>
      <c r="C47" s="170"/>
      <c r="D47" s="170" t="s">
        <v>38</v>
      </c>
      <c r="E47" s="170"/>
      <c r="F47" s="170"/>
      <c r="G47" s="170"/>
      <c r="H47" s="170"/>
      <c r="I47" s="170"/>
      <c r="J47" s="43"/>
      <c r="K47" s="15" t="s">
        <v>43</v>
      </c>
    </row>
    <row r="48" spans="2:11" ht="13.5" thickBot="1">
      <c r="B48" s="171" t="s">
        <v>2</v>
      </c>
      <c r="C48" s="170"/>
      <c r="D48" s="170" t="s">
        <v>39</v>
      </c>
      <c r="E48" s="170"/>
      <c r="F48" s="170"/>
      <c r="G48" s="170"/>
      <c r="H48" s="170"/>
      <c r="I48" s="170"/>
      <c r="J48" s="43"/>
      <c r="K48" s="15" t="s">
        <v>44</v>
      </c>
    </row>
    <row r="49" spans="2:12" ht="13.5" customHeight="1" thickBot="1">
      <c r="B49" s="168" t="s">
        <v>33</v>
      </c>
      <c r="C49" s="169"/>
      <c r="D49" s="115"/>
      <c r="E49" s="115"/>
      <c r="F49" s="115"/>
      <c r="G49" s="115"/>
      <c r="H49" s="115"/>
      <c r="I49" s="116"/>
      <c r="J49" s="117"/>
      <c r="K49" s="118" t="s">
        <v>100</v>
      </c>
      <c r="L49" s="138"/>
    </row>
    <row r="50" spans="2:12" ht="12.75">
      <c r="B50" s="163" t="s">
        <v>34</v>
      </c>
      <c r="C50" s="164"/>
      <c r="D50" s="164"/>
      <c r="E50" s="164"/>
      <c r="F50" s="164"/>
      <c r="G50" s="164"/>
      <c r="H50" s="164"/>
      <c r="I50" s="165"/>
      <c r="J50" s="39"/>
      <c r="K50" s="40" t="s">
        <v>45</v>
      </c>
      <c r="L50" s="138"/>
    </row>
    <row r="51" spans="2:12" ht="12.75">
      <c r="B51" s="160" t="s">
        <v>110</v>
      </c>
      <c r="C51" s="161"/>
      <c r="D51" s="161"/>
      <c r="E51" s="161"/>
      <c r="F51" s="161"/>
      <c r="G51" s="161"/>
      <c r="H51" s="162"/>
      <c r="I51" s="128" t="s">
        <v>46</v>
      </c>
      <c r="J51" s="129"/>
      <c r="K51" s="130" t="s">
        <v>87</v>
      </c>
      <c r="L51" s="138"/>
    </row>
    <row r="52" spans="2:12" ht="12.75">
      <c r="B52" s="157" t="s">
        <v>107</v>
      </c>
      <c r="C52" s="158"/>
      <c r="D52" s="158"/>
      <c r="E52" s="158"/>
      <c r="F52" s="158"/>
      <c r="G52" s="158"/>
      <c r="H52" s="158"/>
      <c r="I52" s="159"/>
      <c r="J52" s="44" t="s">
        <v>98</v>
      </c>
      <c r="K52" s="16" t="s">
        <v>47</v>
      </c>
      <c r="L52" s="138"/>
    </row>
    <row r="53" spans="2:12" ht="12.75">
      <c r="B53" s="160" t="s">
        <v>48</v>
      </c>
      <c r="C53" s="161"/>
      <c r="D53" s="161"/>
      <c r="E53" s="161"/>
      <c r="F53" s="161"/>
      <c r="G53" s="161"/>
      <c r="H53" s="161"/>
      <c r="I53" s="162"/>
      <c r="J53" s="131"/>
      <c r="K53" s="130" t="s">
        <v>49</v>
      </c>
      <c r="L53" s="138"/>
    </row>
    <row r="54" spans="2:12" ht="12.75">
      <c r="B54" s="157" t="s">
        <v>88</v>
      </c>
      <c r="C54" s="158"/>
      <c r="D54" s="158"/>
      <c r="E54" s="158"/>
      <c r="F54" s="158"/>
      <c r="G54" s="158"/>
      <c r="H54" s="158"/>
      <c r="I54" s="159"/>
      <c r="J54" s="44" t="s">
        <v>98</v>
      </c>
      <c r="K54" s="16" t="s">
        <v>50</v>
      </c>
      <c r="L54" s="138"/>
    </row>
    <row r="55" spans="2:12" ht="12.75" customHeight="1" thickBot="1">
      <c r="B55" s="160" t="s">
        <v>111</v>
      </c>
      <c r="C55" s="161"/>
      <c r="D55" s="161"/>
      <c r="E55" s="161"/>
      <c r="F55" s="161"/>
      <c r="G55" s="161"/>
      <c r="H55" s="162"/>
      <c r="I55" s="128" t="s">
        <v>112</v>
      </c>
      <c r="J55" s="129"/>
      <c r="K55" s="130" t="s">
        <v>113</v>
      </c>
      <c r="L55" s="138"/>
    </row>
    <row r="56" spans="2:12" ht="13.5" thickBot="1">
      <c r="B56" s="154" t="s">
        <v>35</v>
      </c>
      <c r="C56" s="155"/>
      <c r="D56" s="155"/>
      <c r="E56" s="155"/>
      <c r="F56" s="155"/>
      <c r="G56" s="155"/>
      <c r="H56" s="155"/>
      <c r="I56" s="156"/>
      <c r="J56" s="119"/>
      <c r="K56" s="120" t="s">
        <v>114</v>
      </c>
      <c r="L56" s="138"/>
    </row>
    <row r="57" spans="2:11" ht="12.75">
      <c r="B57" s="177"/>
      <c r="C57" s="177"/>
      <c r="D57" s="177"/>
      <c r="E57" s="177"/>
      <c r="F57" s="177"/>
      <c r="G57" s="177"/>
      <c r="H57" s="177"/>
      <c r="I57" s="177"/>
      <c r="J57" s="177"/>
      <c r="K57" s="177"/>
    </row>
  </sheetData>
  <sheetProtection selectLockedCells="1" selectUnlockedCells="1"/>
  <mergeCells count="33">
    <mergeCell ref="B38:I38"/>
    <mergeCell ref="B24:K24"/>
    <mergeCell ref="B57:K57"/>
    <mergeCell ref="B7:K7"/>
    <mergeCell ref="B23:K23"/>
    <mergeCell ref="B39:K39"/>
    <mergeCell ref="B49:C49"/>
    <mergeCell ref="D48:I48"/>
    <mergeCell ref="B47:C47"/>
    <mergeCell ref="B48:C48"/>
    <mergeCell ref="B46:C46"/>
    <mergeCell ref="D46:I46"/>
    <mergeCell ref="D47:I47"/>
    <mergeCell ref="B44:I44"/>
    <mergeCell ref="B40:K40"/>
    <mergeCell ref="B56:I56"/>
    <mergeCell ref="B54:I54"/>
    <mergeCell ref="B52:I52"/>
    <mergeCell ref="B53:I53"/>
    <mergeCell ref="B55:H55"/>
    <mergeCell ref="B50:I50"/>
    <mergeCell ref="B51:H51"/>
    <mergeCell ref="B45:C45"/>
    <mergeCell ref="B3:K3"/>
    <mergeCell ref="B22:I22"/>
    <mergeCell ref="B5:B6"/>
    <mergeCell ref="F5:I5"/>
    <mergeCell ref="C5:C6"/>
    <mergeCell ref="D5:D6"/>
    <mergeCell ref="B8:K8"/>
    <mergeCell ref="E5:E6"/>
    <mergeCell ref="K5:K6"/>
    <mergeCell ref="J5:J6"/>
  </mergeCells>
  <printOptions horizontalCentered="1" verticalCentered="1"/>
  <pageMargins left="0.5905511811023623" right="0.4724409448818898" top="0.4330708661417323" bottom="0.6692913385826772" header="0" footer="0.3937007874015748"/>
  <pageSetup horizontalDpi="600" verticalDpi="600" orientation="landscape" scale="78" r:id="rId3"/>
  <headerFooter alignWithMargins="0">
    <oddFooter>&amp;LVersión 1 FAER 2013 &amp;Rhoja &amp;P de &amp;N</oddFooter>
  </headerFooter>
  <colBreaks count="1" manualBreakCount="1">
    <brk id="1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3"/>
  <sheetViews>
    <sheetView zoomScalePageLayoutView="0" workbookViewId="0" topLeftCell="A4">
      <selection activeCell="A1" sqref="A1"/>
    </sheetView>
  </sheetViews>
  <sheetFormatPr defaultColWidth="11.421875" defaultRowHeight="12.75"/>
  <cols>
    <col min="1" max="1" width="2.7109375" style="58" customWidth="1"/>
    <col min="2" max="2" width="12.421875" style="58" customWidth="1"/>
    <col min="3" max="3" width="24.28125" style="58" customWidth="1"/>
    <col min="4" max="16384" width="11.421875" style="58" customWidth="1"/>
  </cols>
  <sheetData>
    <row r="1" ht="13.5" thickBot="1"/>
    <row r="2" spans="2:9" ht="15.75" thickBot="1">
      <c r="B2" s="191" t="s">
        <v>29</v>
      </c>
      <c r="C2" s="192"/>
      <c r="D2" s="192"/>
      <c r="E2" s="192"/>
      <c r="F2" s="192"/>
      <c r="G2" s="192"/>
      <c r="H2" s="192"/>
      <c r="I2" s="193"/>
    </row>
    <row r="3" spans="2:9" ht="15.75" thickBot="1">
      <c r="B3" s="191" t="s">
        <v>51</v>
      </c>
      <c r="C3" s="192"/>
      <c r="D3" s="194" t="s">
        <v>52</v>
      </c>
      <c r="E3" s="195"/>
      <c r="F3" s="195"/>
      <c r="G3" s="195"/>
      <c r="H3" s="195"/>
      <c r="I3" s="196"/>
    </row>
    <row r="4" spans="2:9" ht="12.75">
      <c r="B4" s="197" t="s">
        <v>36</v>
      </c>
      <c r="C4" s="198"/>
      <c r="D4" s="198"/>
      <c r="E4" s="198"/>
      <c r="F4" s="198"/>
      <c r="G4" s="198"/>
      <c r="H4" s="198"/>
      <c r="I4" s="199"/>
    </row>
    <row r="5" spans="2:9" ht="13.5" thickBot="1">
      <c r="B5" s="200"/>
      <c r="C5" s="201"/>
      <c r="D5" s="201"/>
      <c r="E5" s="201"/>
      <c r="F5" s="201"/>
      <c r="G5" s="201"/>
      <c r="H5" s="201"/>
      <c r="I5" s="202"/>
    </row>
    <row r="6" spans="2:9" ht="15.75" thickBot="1">
      <c r="B6" s="203" t="s">
        <v>3</v>
      </c>
      <c r="C6" s="204"/>
      <c r="D6" s="204"/>
      <c r="E6" s="204"/>
      <c r="F6" s="204"/>
      <c r="G6" s="204"/>
      <c r="H6" s="204"/>
      <c r="I6" s="205"/>
    </row>
    <row r="7" spans="2:9" ht="15.75" thickBot="1">
      <c r="B7" s="59" t="s">
        <v>56</v>
      </c>
      <c r="C7" s="206" t="s">
        <v>53</v>
      </c>
      <c r="D7" s="207"/>
      <c r="E7" s="207"/>
      <c r="F7" s="207"/>
      <c r="G7" s="208"/>
      <c r="H7" s="60" t="s">
        <v>4</v>
      </c>
      <c r="I7" s="61" t="s">
        <v>55</v>
      </c>
    </row>
    <row r="8" spans="2:9" ht="15.75" thickBot="1">
      <c r="B8" s="62"/>
      <c r="C8" s="63"/>
      <c r="D8" s="63"/>
      <c r="E8" s="63"/>
      <c r="F8" s="63"/>
      <c r="G8" s="18"/>
      <c r="H8" s="64" t="s">
        <v>5</v>
      </c>
      <c r="I8" s="49" t="s">
        <v>54</v>
      </c>
    </row>
    <row r="9" spans="2:9" ht="15.75" thickBot="1">
      <c r="B9" s="187" t="s">
        <v>6</v>
      </c>
      <c r="C9" s="188"/>
      <c r="D9" s="63"/>
      <c r="E9" s="63"/>
      <c r="F9" s="63"/>
      <c r="G9" s="18"/>
      <c r="H9" s="18"/>
      <c r="I9" s="19"/>
    </row>
    <row r="10" spans="2:9" ht="15.75" thickBot="1">
      <c r="B10" s="65" t="s">
        <v>7</v>
      </c>
      <c r="C10" s="65" t="s">
        <v>8</v>
      </c>
      <c r="D10" s="65" t="s">
        <v>9</v>
      </c>
      <c r="E10" s="65" t="s">
        <v>0</v>
      </c>
      <c r="F10" s="65" t="s">
        <v>28</v>
      </c>
      <c r="G10" s="66" t="s">
        <v>11</v>
      </c>
      <c r="H10" s="66" t="s">
        <v>30</v>
      </c>
      <c r="I10" s="66" t="s">
        <v>13</v>
      </c>
    </row>
    <row r="11" spans="2:9" ht="14.25">
      <c r="B11" s="67"/>
      <c r="C11" s="68"/>
      <c r="D11" s="69"/>
      <c r="E11" s="70"/>
      <c r="F11" s="70"/>
      <c r="G11" s="47"/>
      <c r="H11" s="47"/>
      <c r="I11" s="48"/>
    </row>
    <row r="12" spans="2:9" ht="14.25">
      <c r="B12" s="71"/>
      <c r="C12" s="72"/>
      <c r="D12" s="73"/>
      <c r="E12" s="74"/>
      <c r="F12" s="74"/>
      <c r="G12" s="75"/>
      <c r="H12" s="22"/>
      <c r="I12" s="23"/>
    </row>
    <row r="13" spans="2:9" ht="15" thickBot="1">
      <c r="B13" s="76"/>
      <c r="C13" s="77"/>
      <c r="D13" s="78"/>
      <c r="E13" s="79"/>
      <c r="F13" s="79"/>
      <c r="G13" s="80"/>
      <c r="H13" s="81"/>
      <c r="I13" s="82"/>
    </row>
    <row r="14" spans="2:9" ht="15.75" thickBot="1">
      <c r="B14" s="189" t="s">
        <v>14</v>
      </c>
      <c r="C14" s="190"/>
      <c r="D14" s="190"/>
      <c r="E14" s="190"/>
      <c r="F14" s="190"/>
      <c r="G14" s="190"/>
      <c r="H14" s="83"/>
      <c r="I14" s="84">
        <v>0</v>
      </c>
    </row>
    <row r="15" spans="2:9" ht="15.75" thickBot="1">
      <c r="B15" s="181" t="s">
        <v>21</v>
      </c>
      <c r="C15" s="182"/>
      <c r="D15" s="63"/>
      <c r="E15" s="63"/>
      <c r="F15" s="63"/>
      <c r="G15" s="18"/>
      <c r="H15" s="18"/>
      <c r="I15" s="19"/>
    </row>
    <row r="16" spans="2:9" ht="15.75" thickBot="1">
      <c r="B16" s="65" t="s">
        <v>7</v>
      </c>
      <c r="C16" s="65" t="s">
        <v>8</v>
      </c>
      <c r="D16" s="65" t="s">
        <v>9</v>
      </c>
      <c r="E16" s="65" t="s">
        <v>0</v>
      </c>
      <c r="F16" s="65" t="s">
        <v>10</v>
      </c>
      <c r="G16" s="66" t="s">
        <v>22</v>
      </c>
      <c r="H16" s="66" t="s">
        <v>12</v>
      </c>
      <c r="I16" s="66" t="s">
        <v>13</v>
      </c>
    </row>
    <row r="17" spans="2:9" ht="14.25">
      <c r="B17" s="67"/>
      <c r="C17" s="68"/>
      <c r="D17" s="69"/>
      <c r="E17" s="70"/>
      <c r="F17" s="70"/>
      <c r="G17" s="85"/>
      <c r="H17" s="50"/>
      <c r="I17" s="51"/>
    </row>
    <row r="18" spans="2:9" ht="14.25">
      <c r="B18" s="71"/>
      <c r="C18" s="86"/>
      <c r="D18" s="74"/>
      <c r="E18" s="74"/>
      <c r="F18" s="74"/>
      <c r="G18" s="24"/>
      <c r="H18" s="24"/>
      <c r="I18" s="25"/>
    </row>
    <row r="19" spans="2:9" ht="15" thickBot="1">
      <c r="B19" s="76"/>
      <c r="C19" s="87"/>
      <c r="D19" s="79"/>
      <c r="E19" s="79"/>
      <c r="F19" s="79"/>
      <c r="G19" s="88"/>
      <c r="H19" s="88"/>
      <c r="I19" s="89"/>
    </row>
    <row r="20" spans="2:9" ht="15.75" thickBot="1">
      <c r="B20" s="189" t="s">
        <v>31</v>
      </c>
      <c r="C20" s="190"/>
      <c r="D20" s="190"/>
      <c r="E20" s="190"/>
      <c r="F20" s="190"/>
      <c r="G20" s="190"/>
      <c r="H20" s="83"/>
      <c r="I20" s="90">
        <v>0</v>
      </c>
    </row>
    <row r="21" spans="2:9" ht="15.75" thickBot="1">
      <c r="B21" s="181" t="s">
        <v>15</v>
      </c>
      <c r="C21" s="182"/>
      <c r="D21" s="63"/>
      <c r="E21" s="63"/>
      <c r="F21" s="63"/>
      <c r="G21" s="18"/>
      <c r="H21" s="18"/>
      <c r="I21" s="19"/>
    </row>
    <row r="22" spans="2:9" ht="15.75" thickBot="1">
      <c r="B22" s="65" t="s">
        <v>7</v>
      </c>
      <c r="C22" s="65" t="s">
        <v>8</v>
      </c>
      <c r="D22" s="65" t="s">
        <v>9</v>
      </c>
      <c r="E22" s="65" t="s">
        <v>0</v>
      </c>
      <c r="F22" s="65" t="s">
        <v>10</v>
      </c>
      <c r="G22" s="66" t="s">
        <v>11</v>
      </c>
      <c r="H22" s="66" t="s">
        <v>12</v>
      </c>
      <c r="I22" s="66" t="s">
        <v>13</v>
      </c>
    </row>
    <row r="23" spans="2:9" ht="14.25">
      <c r="B23" s="67"/>
      <c r="C23" s="68"/>
      <c r="D23" s="70"/>
      <c r="E23" s="70"/>
      <c r="F23" s="91"/>
      <c r="G23" s="46"/>
      <c r="H23" s="47"/>
      <c r="I23" s="48"/>
    </row>
    <row r="24" spans="2:9" ht="14.25">
      <c r="B24" s="71"/>
      <c r="C24" s="72"/>
      <c r="D24" s="74"/>
      <c r="E24" s="74"/>
      <c r="F24" s="92"/>
      <c r="G24" s="26"/>
      <c r="H24" s="20"/>
      <c r="I24" s="21"/>
    </row>
    <row r="25" spans="2:9" ht="15" thickBot="1">
      <c r="B25" s="76"/>
      <c r="C25" s="87"/>
      <c r="D25" s="79"/>
      <c r="E25" s="79"/>
      <c r="F25" s="93"/>
      <c r="G25" s="94"/>
      <c r="H25" s="95"/>
      <c r="I25" s="96"/>
    </row>
    <row r="26" spans="2:9" ht="15.75" thickBot="1">
      <c r="B26" s="189" t="s">
        <v>16</v>
      </c>
      <c r="C26" s="190"/>
      <c r="D26" s="190"/>
      <c r="E26" s="190"/>
      <c r="F26" s="190"/>
      <c r="G26" s="190"/>
      <c r="H26" s="83"/>
      <c r="I26" s="90">
        <v>0</v>
      </c>
    </row>
    <row r="27" spans="2:9" ht="15.75" thickBot="1">
      <c r="B27" s="181" t="s">
        <v>17</v>
      </c>
      <c r="C27" s="182"/>
      <c r="D27" s="63"/>
      <c r="E27" s="63"/>
      <c r="F27" s="63"/>
      <c r="G27" s="18"/>
      <c r="H27" s="18"/>
      <c r="I27" s="19"/>
    </row>
    <row r="28" spans="2:9" ht="15.75" thickBot="1">
      <c r="B28" s="65" t="s">
        <v>7</v>
      </c>
      <c r="C28" s="65" t="s">
        <v>8</v>
      </c>
      <c r="D28" s="65" t="s">
        <v>9</v>
      </c>
      <c r="E28" s="65" t="s">
        <v>0</v>
      </c>
      <c r="F28" s="65" t="s">
        <v>10</v>
      </c>
      <c r="G28" s="66" t="s">
        <v>11</v>
      </c>
      <c r="H28" s="66" t="s">
        <v>12</v>
      </c>
      <c r="I28" s="66" t="s">
        <v>13</v>
      </c>
    </row>
    <row r="29" spans="2:9" ht="14.25">
      <c r="B29" s="67"/>
      <c r="C29" s="97"/>
      <c r="D29" s="70"/>
      <c r="E29" s="45"/>
      <c r="F29" s="70"/>
      <c r="G29" s="46"/>
      <c r="H29" s="47"/>
      <c r="I29" s="48"/>
    </row>
    <row r="30" spans="2:9" ht="14.25">
      <c r="B30" s="71"/>
      <c r="C30" s="86"/>
      <c r="D30" s="74"/>
      <c r="E30" s="27"/>
      <c r="F30" s="98"/>
      <c r="G30" s="24"/>
      <c r="H30" s="24"/>
      <c r="I30" s="25"/>
    </row>
    <row r="31" spans="2:9" ht="15" thickBot="1">
      <c r="B31" s="76"/>
      <c r="C31" s="87"/>
      <c r="D31" s="79"/>
      <c r="E31" s="99"/>
      <c r="F31" s="100"/>
      <c r="G31" s="88"/>
      <c r="H31" s="88"/>
      <c r="I31" s="89"/>
    </row>
    <row r="32" spans="2:9" ht="15.75" thickBot="1">
      <c r="B32" s="183" t="s">
        <v>18</v>
      </c>
      <c r="C32" s="184"/>
      <c r="D32" s="184"/>
      <c r="E32" s="184"/>
      <c r="F32" s="184"/>
      <c r="G32" s="184"/>
      <c r="H32" s="101"/>
      <c r="I32" s="102">
        <v>0</v>
      </c>
    </row>
    <row r="33" spans="2:9" ht="15.75" thickBot="1">
      <c r="B33" s="185" t="s">
        <v>57</v>
      </c>
      <c r="C33" s="186"/>
      <c r="D33" s="186"/>
      <c r="E33" s="186"/>
      <c r="F33" s="186"/>
      <c r="G33" s="186"/>
      <c r="H33" s="103" t="s">
        <v>19</v>
      </c>
      <c r="I33" s="104">
        <v>0</v>
      </c>
    </row>
  </sheetData>
  <sheetProtection/>
  <mergeCells count="15">
    <mergeCell ref="B2:I2"/>
    <mergeCell ref="B3:C3"/>
    <mergeCell ref="D3:I3"/>
    <mergeCell ref="B4:I5"/>
    <mergeCell ref="B6:I6"/>
    <mergeCell ref="C7:G7"/>
    <mergeCell ref="B27:C27"/>
    <mergeCell ref="B32:G32"/>
    <mergeCell ref="B33:G33"/>
    <mergeCell ref="B9:C9"/>
    <mergeCell ref="B14:G14"/>
    <mergeCell ref="B15:C15"/>
    <mergeCell ref="B20:G20"/>
    <mergeCell ref="B21:C21"/>
    <mergeCell ref="B26:G26"/>
  </mergeCells>
  <printOptions horizontalCentered="1"/>
  <pageMargins left="0.7086614173228347" right="0.6692913385826772" top="0.6299212598425197" bottom="0.5905511811023623" header="0" footer="0"/>
  <pageSetup fitToHeight="1" fitToWidth="1" horizontalDpi="600" verticalDpi="600" orientation="portrait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0"/>
  <sheetViews>
    <sheetView zoomScalePageLayoutView="0" workbookViewId="0" topLeftCell="A1">
      <selection activeCell="A1" sqref="A1:E1"/>
    </sheetView>
  </sheetViews>
  <sheetFormatPr defaultColWidth="11.421875" defaultRowHeight="12.75"/>
  <cols>
    <col min="2" max="2" width="28.7109375" style="0" customWidth="1"/>
    <col min="3" max="3" width="9.00390625" style="0" customWidth="1"/>
  </cols>
  <sheetData>
    <row r="1" spans="1:29" ht="13.5" thickBot="1">
      <c r="A1" s="237" t="s">
        <v>58</v>
      </c>
      <c r="B1" s="232"/>
      <c r="C1" s="232"/>
      <c r="D1" s="232"/>
      <c r="E1" s="233"/>
      <c r="F1" s="232" t="str">
        <f>+A1</f>
        <v>CRONOGRAMA Y FLUJO DE FONDOS EN MILES DE PESOS</v>
      </c>
      <c r="G1" s="232"/>
      <c r="H1" s="232"/>
      <c r="I1" s="232"/>
      <c r="J1" s="232"/>
      <c r="K1" s="232"/>
      <c r="L1" s="232" t="str">
        <f>+A1</f>
        <v>CRONOGRAMA Y FLUJO DE FONDOS EN MILES DE PESOS</v>
      </c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 t="str">
        <f>+A1</f>
        <v>CRONOGRAMA Y FLUJO DE FONDOS EN MILES DE PESOS</v>
      </c>
      <c r="Y1" s="232"/>
      <c r="Z1" s="232"/>
      <c r="AA1" s="232"/>
      <c r="AB1" s="232"/>
      <c r="AC1" s="233"/>
    </row>
    <row r="2" spans="1:29" ht="13.5" thickBot="1">
      <c r="A2" s="238" t="s">
        <v>65</v>
      </c>
      <c r="B2" s="239"/>
      <c r="C2" s="239"/>
      <c r="D2" s="239"/>
      <c r="E2" s="240"/>
      <c r="F2" s="236" t="s">
        <v>84</v>
      </c>
      <c r="G2" s="234"/>
      <c r="H2" s="234"/>
      <c r="I2" s="234"/>
      <c r="J2" s="234"/>
      <c r="K2" s="234"/>
      <c r="L2" s="234" t="str">
        <f>+F2</f>
        <v>QUINCENA</v>
      </c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 t="str">
        <f>+F2</f>
        <v>QUINCENA</v>
      </c>
      <c r="Y2" s="234"/>
      <c r="Z2" s="234"/>
      <c r="AA2" s="234"/>
      <c r="AB2" s="234"/>
      <c r="AC2" s="235"/>
    </row>
    <row r="3" spans="1:29" ht="13.5" thickBot="1">
      <c r="A3" s="54" t="s">
        <v>99</v>
      </c>
      <c r="B3" s="55" t="s">
        <v>59</v>
      </c>
      <c r="C3" s="56" t="s">
        <v>60</v>
      </c>
      <c r="D3" s="57" t="s">
        <v>61</v>
      </c>
      <c r="E3" s="57" t="s">
        <v>62</v>
      </c>
      <c r="F3" s="230">
        <v>1</v>
      </c>
      <c r="G3" s="231"/>
      <c r="H3" s="230">
        <v>2</v>
      </c>
      <c r="I3" s="231"/>
      <c r="J3" s="230">
        <v>3</v>
      </c>
      <c r="K3" s="231"/>
      <c r="L3" s="230">
        <v>4</v>
      </c>
      <c r="M3" s="231"/>
      <c r="N3" s="230">
        <v>5</v>
      </c>
      <c r="O3" s="231"/>
      <c r="P3" s="230">
        <v>6</v>
      </c>
      <c r="Q3" s="231"/>
      <c r="R3" s="230">
        <v>7</v>
      </c>
      <c r="S3" s="231"/>
      <c r="T3" s="230">
        <v>8</v>
      </c>
      <c r="U3" s="231"/>
      <c r="V3" s="230">
        <v>9</v>
      </c>
      <c r="W3" s="231"/>
      <c r="X3" s="230">
        <v>10</v>
      </c>
      <c r="Y3" s="231"/>
      <c r="Z3" s="230">
        <v>11</v>
      </c>
      <c r="AA3" s="231"/>
      <c r="AB3" s="230">
        <v>12</v>
      </c>
      <c r="AC3" s="231"/>
    </row>
    <row r="4" spans="1:29" ht="13.5" thickBot="1">
      <c r="A4" s="242">
        <v>1</v>
      </c>
      <c r="B4" s="226" t="str">
        <f>+'Formato 7A. PRESUPUESTO'!C9</f>
        <v>FTSP LOCALIZACIÓN Y REPLANTEO MT</v>
      </c>
      <c r="C4" s="229"/>
      <c r="D4" s="227">
        <v>0</v>
      </c>
      <c r="E4" s="228" t="s">
        <v>40</v>
      </c>
      <c r="F4" s="132"/>
      <c r="G4" s="133"/>
      <c r="H4" s="133"/>
      <c r="I4" s="28"/>
      <c r="J4" s="29"/>
      <c r="K4" s="28"/>
      <c r="L4" s="29"/>
      <c r="M4" s="28"/>
      <c r="N4" s="29"/>
      <c r="O4" s="28"/>
      <c r="P4" s="29"/>
      <c r="Q4" s="28"/>
      <c r="R4" s="29"/>
      <c r="S4" s="28"/>
      <c r="T4" s="29"/>
      <c r="U4" s="28"/>
      <c r="V4" s="29"/>
      <c r="W4" s="28"/>
      <c r="X4" s="29"/>
      <c r="Y4" s="28"/>
      <c r="Z4" s="29"/>
      <c r="AA4" s="28"/>
      <c r="AB4" s="29"/>
      <c r="AC4" s="28"/>
    </row>
    <row r="5" spans="1:29" ht="13.5" thickBot="1">
      <c r="A5" s="243"/>
      <c r="B5" s="212"/>
      <c r="C5" s="219"/>
      <c r="D5" s="214"/>
      <c r="E5" s="215"/>
      <c r="F5" s="52">
        <f>+D4/3</f>
        <v>0</v>
      </c>
      <c r="G5" s="31">
        <f>+F5</f>
        <v>0</v>
      </c>
      <c r="H5" s="30">
        <f>+G5</f>
        <v>0</v>
      </c>
      <c r="I5" s="32"/>
      <c r="J5" s="33"/>
      <c r="K5" s="32"/>
      <c r="L5" s="33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</row>
    <row r="6" spans="1:29" ht="13.5" thickBot="1">
      <c r="A6" s="244">
        <v>2</v>
      </c>
      <c r="B6" s="213" t="str">
        <f>+'Formato 7A. PRESUPUESTO'!C11</f>
        <v>FTSP APOYOS MT</v>
      </c>
      <c r="C6" s="224"/>
      <c r="D6" s="225">
        <v>0</v>
      </c>
      <c r="E6" s="218" t="s">
        <v>40</v>
      </c>
      <c r="F6" s="52"/>
      <c r="G6" s="31"/>
      <c r="H6" s="134"/>
      <c r="I6" s="135"/>
      <c r="J6" s="135"/>
      <c r="K6" s="135"/>
      <c r="L6" s="34"/>
      <c r="M6" s="32"/>
      <c r="N6" s="33"/>
      <c r="O6" s="32"/>
      <c r="P6" s="33"/>
      <c r="Q6" s="32"/>
      <c r="R6" s="33"/>
      <c r="S6" s="32"/>
      <c r="T6" s="33"/>
      <c r="U6" s="32"/>
      <c r="V6" s="33"/>
      <c r="W6" s="32"/>
      <c r="X6" s="33"/>
      <c r="Y6" s="32"/>
      <c r="Z6" s="33"/>
      <c r="AA6" s="32"/>
      <c r="AB6" s="33"/>
      <c r="AC6" s="32"/>
    </row>
    <row r="7" spans="1:29" ht="13.5" thickBot="1">
      <c r="A7" s="244"/>
      <c r="B7" s="213"/>
      <c r="C7" s="224"/>
      <c r="D7" s="225"/>
      <c r="E7" s="218"/>
      <c r="F7" s="53"/>
      <c r="G7" s="32"/>
      <c r="H7" s="30">
        <f>+D6/4</f>
        <v>0</v>
      </c>
      <c r="I7" s="31">
        <f>+H7</f>
        <v>0</v>
      </c>
      <c r="J7" s="30">
        <f>+I7</f>
        <v>0</v>
      </c>
      <c r="K7" s="31">
        <f>+J7</f>
        <v>0</v>
      </c>
      <c r="L7" s="30"/>
      <c r="M7" s="32"/>
      <c r="N7" s="33"/>
      <c r="O7" s="32"/>
      <c r="P7" s="33"/>
      <c r="Q7" s="32"/>
      <c r="R7" s="33"/>
      <c r="S7" s="32"/>
      <c r="T7" s="33"/>
      <c r="U7" s="32"/>
      <c r="V7" s="33"/>
      <c r="W7" s="32"/>
      <c r="X7" s="33"/>
      <c r="Y7" s="32"/>
      <c r="Z7" s="33"/>
      <c r="AA7" s="32"/>
      <c r="AB7" s="33"/>
      <c r="AC7" s="32"/>
    </row>
    <row r="8" spans="1:29" ht="13.5" thickBot="1">
      <c r="A8" s="243">
        <v>3</v>
      </c>
      <c r="B8" s="212" t="str">
        <f>+'Formato 7A. PRESUPUESTO'!C13</f>
        <v>FTSP VESTIDA / ARMADA POSTES MT</v>
      </c>
      <c r="C8" s="219"/>
      <c r="D8" s="214">
        <v>0</v>
      </c>
      <c r="E8" s="215" t="s">
        <v>40</v>
      </c>
      <c r="F8" s="53"/>
      <c r="G8" s="32"/>
      <c r="H8" s="30"/>
      <c r="I8" s="31"/>
      <c r="J8" s="30"/>
      <c r="K8" s="135"/>
      <c r="L8" s="135"/>
      <c r="M8" s="135"/>
      <c r="N8" s="34"/>
      <c r="O8" s="32"/>
      <c r="P8" s="33"/>
      <c r="Q8" s="32"/>
      <c r="R8" s="33"/>
      <c r="S8" s="32"/>
      <c r="T8" s="33"/>
      <c r="U8" s="32"/>
      <c r="V8" s="33"/>
      <c r="W8" s="32"/>
      <c r="X8" s="33"/>
      <c r="Y8" s="32"/>
      <c r="Z8" s="33"/>
      <c r="AA8" s="32"/>
      <c r="AB8" s="33"/>
      <c r="AC8" s="32"/>
    </row>
    <row r="9" spans="1:29" ht="13.5" thickBot="1">
      <c r="A9" s="243"/>
      <c r="B9" s="212"/>
      <c r="C9" s="219"/>
      <c r="D9" s="214"/>
      <c r="E9" s="215"/>
      <c r="F9" s="53"/>
      <c r="G9" s="32"/>
      <c r="H9" s="33"/>
      <c r="I9" s="32"/>
      <c r="J9" s="33"/>
      <c r="K9" s="31">
        <f>+D8/3</f>
        <v>0</v>
      </c>
      <c r="L9" s="30">
        <f>+K9</f>
        <v>0</v>
      </c>
      <c r="M9" s="31">
        <f>+L9</f>
        <v>0</v>
      </c>
      <c r="N9" s="30"/>
      <c r="O9" s="32"/>
      <c r="P9" s="33"/>
      <c r="Q9" s="32"/>
      <c r="R9" s="33"/>
      <c r="S9" s="32"/>
      <c r="T9" s="33"/>
      <c r="U9" s="32"/>
      <c r="V9" s="33"/>
      <c r="W9" s="32"/>
      <c r="X9" s="33"/>
      <c r="Y9" s="32"/>
      <c r="Z9" s="33"/>
      <c r="AA9" s="32"/>
      <c r="AB9" s="33"/>
      <c r="AC9" s="32"/>
    </row>
    <row r="10" spans="1:29" ht="13.5" thickBot="1">
      <c r="A10" s="244">
        <v>4</v>
      </c>
      <c r="B10" s="213" t="str">
        <f>+'Formato 7A. PRESUPUESTO'!C15</f>
        <v>FTSP TENDIDO RED MT</v>
      </c>
      <c r="C10" s="224"/>
      <c r="D10" s="225">
        <v>0</v>
      </c>
      <c r="E10" s="218" t="s">
        <v>40</v>
      </c>
      <c r="F10" s="53"/>
      <c r="G10" s="32"/>
      <c r="H10" s="33"/>
      <c r="I10" s="32"/>
      <c r="J10" s="33"/>
      <c r="K10" s="31"/>
      <c r="L10" s="30"/>
      <c r="M10" s="31"/>
      <c r="N10" s="135"/>
      <c r="O10" s="135"/>
      <c r="P10" s="135"/>
      <c r="Q10" s="32"/>
      <c r="R10" s="33"/>
      <c r="S10" s="32"/>
      <c r="T10" s="33"/>
      <c r="U10" s="32"/>
      <c r="V10" s="33"/>
      <c r="W10" s="32"/>
      <c r="X10" s="33"/>
      <c r="Y10" s="32"/>
      <c r="Z10" s="33"/>
      <c r="AA10" s="32"/>
      <c r="AB10" s="33"/>
      <c r="AC10" s="32"/>
    </row>
    <row r="11" spans="1:29" ht="13.5" thickBot="1">
      <c r="A11" s="244"/>
      <c r="B11" s="213"/>
      <c r="C11" s="224"/>
      <c r="D11" s="225"/>
      <c r="E11" s="218"/>
      <c r="F11" s="53"/>
      <c r="G11" s="32"/>
      <c r="H11" s="33"/>
      <c r="I11" s="32"/>
      <c r="J11" s="33"/>
      <c r="K11" s="32"/>
      <c r="L11" s="33"/>
      <c r="M11" s="31"/>
      <c r="N11" s="30">
        <f>+D10/3</f>
        <v>0</v>
      </c>
      <c r="O11" s="31">
        <f>+N11</f>
        <v>0</v>
      </c>
      <c r="P11" s="30">
        <f>+O11</f>
        <v>0</v>
      </c>
      <c r="Q11" s="32"/>
      <c r="R11" s="33"/>
      <c r="S11" s="32"/>
      <c r="T11" s="33"/>
      <c r="U11" s="32"/>
      <c r="V11" s="33"/>
      <c r="W11" s="32"/>
      <c r="X11" s="33"/>
      <c r="Y11" s="32"/>
      <c r="Z11" s="33"/>
      <c r="AA11" s="32"/>
      <c r="AB11" s="33"/>
      <c r="AC11" s="32"/>
    </row>
    <row r="12" spans="1:29" ht="13.5" thickBot="1">
      <c r="A12" s="243">
        <v>5</v>
      </c>
      <c r="B12" s="212" t="str">
        <f>+'Formato 7A. PRESUPUESTO'!C17</f>
        <v>FTSP TEMPLETES MT</v>
      </c>
      <c r="C12" s="219"/>
      <c r="D12" s="214">
        <v>0</v>
      </c>
      <c r="E12" s="215" t="s">
        <v>40</v>
      </c>
      <c r="F12" s="53"/>
      <c r="G12" s="32"/>
      <c r="H12" s="33"/>
      <c r="I12" s="32"/>
      <c r="J12" s="33"/>
      <c r="K12" s="32"/>
      <c r="L12" s="33"/>
      <c r="M12" s="31"/>
      <c r="N12" s="30"/>
      <c r="O12" s="31"/>
      <c r="P12" s="30"/>
      <c r="Q12" s="135"/>
      <c r="R12" s="135"/>
      <c r="S12" s="32"/>
      <c r="T12" s="30"/>
      <c r="U12" s="32"/>
      <c r="V12" s="33"/>
      <c r="W12" s="32"/>
      <c r="X12" s="33"/>
      <c r="Y12" s="32"/>
      <c r="Z12" s="33"/>
      <c r="AA12" s="32"/>
      <c r="AB12" s="33"/>
      <c r="AC12" s="32"/>
    </row>
    <row r="13" spans="1:29" ht="13.5" thickBot="1">
      <c r="A13" s="243"/>
      <c r="B13" s="212"/>
      <c r="C13" s="219"/>
      <c r="D13" s="214"/>
      <c r="E13" s="215"/>
      <c r="F13" s="53"/>
      <c r="G13" s="32"/>
      <c r="H13" s="33"/>
      <c r="I13" s="32"/>
      <c r="J13" s="33"/>
      <c r="K13" s="32"/>
      <c r="L13" s="33"/>
      <c r="M13" s="32"/>
      <c r="N13" s="33"/>
      <c r="O13" s="32"/>
      <c r="P13" s="33"/>
      <c r="Q13" s="31">
        <f>+D12/2</f>
        <v>0</v>
      </c>
      <c r="R13" s="30">
        <f>+Q13</f>
        <v>0</v>
      </c>
      <c r="S13" s="31"/>
      <c r="T13" s="30"/>
      <c r="U13" s="31"/>
      <c r="V13" s="33"/>
      <c r="W13" s="32"/>
      <c r="X13" s="33"/>
      <c r="Y13" s="32"/>
      <c r="Z13" s="33"/>
      <c r="AA13" s="32"/>
      <c r="AB13" s="33"/>
      <c r="AC13" s="32"/>
    </row>
    <row r="14" spans="1:29" ht="13.5" thickBot="1">
      <c r="A14" s="244">
        <v>6</v>
      </c>
      <c r="B14" s="213" t="str">
        <f>+'Formato 7A. PRESUPUESTO'!C19</f>
        <v>FTSP PUESTA A TIERRA MT</v>
      </c>
      <c r="C14" s="224"/>
      <c r="D14" s="225">
        <v>0</v>
      </c>
      <c r="E14" s="218" t="s">
        <v>40</v>
      </c>
      <c r="F14" s="53"/>
      <c r="G14" s="32"/>
      <c r="H14" s="33"/>
      <c r="I14" s="32"/>
      <c r="J14" s="33"/>
      <c r="K14" s="32"/>
      <c r="L14" s="33"/>
      <c r="M14" s="31"/>
      <c r="N14" s="30"/>
      <c r="O14" s="31"/>
      <c r="P14" s="30"/>
      <c r="Q14" s="135"/>
      <c r="R14" s="135"/>
      <c r="S14" s="32"/>
      <c r="T14" s="30"/>
      <c r="U14" s="32"/>
      <c r="V14" s="33"/>
      <c r="W14" s="32"/>
      <c r="X14" s="33"/>
      <c r="Y14" s="32"/>
      <c r="Z14" s="33"/>
      <c r="AA14" s="32"/>
      <c r="AB14" s="33"/>
      <c r="AC14" s="32"/>
    </row>
    <row r="15" spans="1:29" ht="13.5" thickBot="1">
      <c r="A15" s="244"/>
      <c r="B15" s="213"/>
      <c r="C15" s="224"/>
      <c r="D15" s="225"/>
      <c r="E15" s="218"/>
      <c r="F15" s="53"/>
      <c r="G15" s="32"/>
      <c r="H15" s="33"/>
      <c r="I15" s="32"/>
      <c r="J15" s="33"/>
      <c r="K15" s="32"/>
      <c r="L15" s="33"/>
      <c r="M15" s="32"/>
      <c r="N15" s="33"/>
      <c r="O15" s="32"/>
      <c r="P15" s="33"/>
      <c r="Q15" s="31">
        <f>+D14/2</f>
        <v>0</v>
      </c>
      <c r="R15" s="30">
        <f>+Q15</f>
        <v>0</v>
      </c>
      <c r="S15" s="31"/>
      <c r="T15" s="30"/>
      <c r="U15" s="31"/>
      <c r="V15" s="33"/>
      <c r="W15" s="32"/>
      <c r="X15" s="33"/>
      <c r="Y15" s="32"/>
      <c r="Z15" s="33"/>
      <c r="AA15" s="32"/>
      <c r="AB15" s="33"/>
      <c r="AC15" s="32"/>
    </row>
    <row r="16" spans="1:29" ht="13.5" customHeight="1" thickBot="1">
      <c r="A16" s="243">
        <v>7</v>
      </c>
      <c r="B16" s="212" t="str">
        <f>+'Formato 7A. PRESUPUESTO'!C25</f>
        <v>FTSP LOCALIZACIÓN Y REPLANTEO BT</v>
      </c>
      <c r="C16" s="219"/>
      <c r="D16" s="214">
        <v>0</v>
      </c>
      <c r="E16" s="215" t="s">
        <v>40</v>
      </c>
      <c r="F16" s="53"/>
      <c r="G16" s="32"/>
      <c r="H16" s="33"/>
      <c r="I16" s="32"/>
      <c r="J16" s="33"/>
      <c r="K16" s="32"/>
      <c r="L16" s="33"/>
      <c r="M16" s="32"/>
      <c r="N16" s="33"/>
      <c r="O16" s="32"/>
      <c r="P16" s="135"/>
      <c r="Q16" s="32"/>
      <c r="R16" s="30"/>
      <c r="S16" s="31"/>
      <c r="T16" s="33"/>
      <c r="U16" s="32"/>
      <c r="V16" s="33"/>
      <c r="W16" s="32"/>
      <c r="X16" s="33"/>
      <c r="Y16" s="32"/>
      <c r="Z16" s="33"/>
      <c r="AA16" s="32"/>
      <c r="AB16" s="30"/>
      <c r="AC16" s="31"/>
    </row>
    <row r="17" spans="1:29" ht="13.5" thickBot="1">
      <c r="A17" s="243"/>
      <c r="B17" s="212"/>
      <c r="C17" s="219"/>
      <c r="D17" s="214"/>
      <c r="E17" s="215"/>
      <c r="F17" s="53"/>
      <c r="G17" s="32"/>
      <c r="H17" s="33"/>
      <c r="I17" s="32"/>
      <c r="J17" s="33"/>
      <c r="K17" s="32"/>
      <c r="L17" s="33"/>
      <c r="M17" s="32"/>
      <c r="N17" s="33"/>
      <c r="O17" s="32"/>
      <c r="P17" s="30">
        <f>+D16</f>
        <v>0</v>
      </c>
      <c r="Q17" s="32"/>
      <c r="R17" s="30"/>
      <c r="S17" s="31"/>
      <c r="T17" s="33"/>
      <c r="U17" s="32"/>
      <c r="V17" s="33"/>
      <c r="W17" s="32"/>
      <c r="X17" s="33"/>
      <c r="Y17" s="32"/>
      <c r="Z17" s="33"/>
      <c r="AA17" s="32"/>
      <c r="AB17" s="30"/>
      <c r="AC17" s="31"/>
    </row>
    <row r="18" spans="1:29" ht="13.5" thickBot="1">
      <c r="A18" s="244">
        <v>8</v>
      </c>
      <c r="B18" s="213" t="str">
        <f>+'Formato 7A. PRESUPUESTO'!C27</f>
        <v>FTSP APOYOS BT</v>
      </c>
      <c r="C18" s="224"/>
      <c r="D18" s="225">
        <v>0</v>
      </c>
      <c r="E18" s="218" t="s">
        <v>40</v>
      </c>
      <c r="F18" s="136"/>
      <c r="G18" s="133"/>
      <c r="H18" s="133"/>
      <c r="I18" s="28"/>
      <c r="J18" s="29"/>
      <c r="K18" s="28"/>
      <c r="L18" s="29"/>
      <c r="M18" s="28"/>
      <c r="N18" s="29"/>
      <c r="O18" s="28"/>
      <c r="P18" s="29"/>
      <c r="Q18" s="28"/>
      <c r="R18" s="29"/>
      <c r="S18" s="28"/>
      <c r="T18" s="29"/>
      <c r="U18" s="28"/>
      <c r="V18" s="29"/>
      <c r="W18" s="28"/>
      <c r="X18" s="29"/>
      <c r="Y18" s="28"/>
      <c r="Z18" s="29"/>
      <c r="AA18" s="28"/>
      <c r="AB18" s="29"/>
      <c r="AC18" s="28"/>
    </row>
    <row r="19" spans="1:29" ht="13.5" thickBot="1">
      <c r="A19" s="244"/>
      <c r="B19" s="213"/>
      <c r="C19" s="224"/>
      <c r="D19" s="225"/>
      <c r="E19" s="218"/>
      <c r="F19" s="52">
        <f>+D18/3</f>
        <v>0</v>
      </c>
      <c r="G19" s="31">
        <f>+F19</f>
        <v>0</v>
      </c>
      <c r="H19" s="30">
        <f>+G19</f>
        <v>0</v>
      </c>
      <c r="I19" s="32"/>
      <c r="J19" s="33"/>
      <c r="K19" s="32"/>
      <c r="L19" s="33"/>
      <c r="M19" s="32"/>
      <c r="N19" s="33"/>
      <c r="O19" s="32"/>
      <c r="P19" s="33"/>
      <c r="Q19" s="32"/>
      <c r="R19" s="33"/>
      <c r="S19" s="32"/>
      <c r="T19" s="33"/>
      <c r="U19" s="32"/>
      <c r="V19" s="33"/>
      <c r="W19" s="32"/>
      <c r="X19" s="33"/>
      <c r="Y19" s="32"/>
      <c r="Z19" s="33"/>
      <c r="AA19" s="32"/>
      <c r="AB19" s="33"/>
      <c r="AC19" s="32"/>
    </row>
    <row r="20" spans="1:29" ht="13.5" thickBot="1">
      <c r="A20" s="243">
        <v>9</v>
      </c>
      <c r="B20" s="212" t="str">
        <f>+'Formato 7A. PRESUPUESTO'!C29</f>
        <v>FTSP VESTIDA / ARMADA POSTES BT</v>
      </c>
      <c r="C20" s="219"/>
      <c r="D20" s="214">
        <v>0</v>
      </c>
      <c r="E20" s="215" t="s">
        <v>40</v>
      </c>
      <c r="F20" s="52"/>
      <c r="G20" s="31"/>
      <c r="H20" s="134"/>
      <c r="I20" s="135"/>
      <c r="J20" s="135"/>
      <c r="K20" s="135"/>
      <c r="L20" s="34"/>
      <c r="M20" s="32"/>
      <c r="N20" s="33"/>
      <c r="O20" s="32"/>
      <c r="P20" s="33"/>
      <c r="Q20" s="32"/>
      <c r="R20" s="33"/>
      <c r="S20" s="32"/>
      <c r="T20" s="33"/>
      <c r="U20" s="32"/>
      <c r="V20" s="33"/>
      <c r="W20" s="32"/>
      <c r="X20" s="33"/>
      <c r="Y20" s="32"/>
      <c r="Z20" s="33"/>
      <c r="AA20" s="32"/>
      <c r="AB20" s="33"/>
      <c r="AC20" s="32"/>
    </row>
    <row r="21" spans="1:29" ht="13.5" thickBot="1">
      <c r="A21" s="243"/>
      <c r="B21" s="212"/>
      <c r="C21" s="219"/>
      <c r="D21" s="214"/>
      <c r="E21" s="215"/>
      <c r="F21" s="53"/>
      <c r="G21" s="32"/>
      <c r="H21" s="30">
        <f>+D20/4</f>
        <v>0</v>
      </c>
      <c r="I21" s="31">
        <f>+H21</f>
        <v>0</v>
      </c>
      <c r="J21" s="30">
        <f>+I21</f>
        <v>0</v>
      </c>
      <c r="K21" s="31">
        <f>+J21</f>
        <v>0</v>
      </c>
      <c r="L21" s="30"/>
      <c r="M21" s="32"/>
      <c r="N21" s="33"/>
      <c r="O21" s="32"/>
      <c r="P21" s="33"/>
      <c r="Q21" s="32"/>
      <c r="R21" s="33"/>
      <c r="S21" s="32"/>
      <c r="T21" s="33"/>
      <c r="U21" s="32"/>
      <c r="V21" s="33"/>
      <c r="W21" s="32"/>
      <c r="X21" s="33"/>
      <c r="Y21" s="32"/>
      <c r="Z21" s="33"/>
      <c r="AA21" s="32"/>
      <c r="AB21" s="33"/>
      <c r="AC21" s="32"/>
    </row>
    <row r="22" spans="1:29" ht="13.5" thickBot="1">
      <c r="A22" s="244">
        <v>10</v>
      </c>
      <c r="B22" s="213" t="str">
        <f>+'Formato 7A. PRESUPUESTO'!C31</f>
        <v>FTSP TENDIDO RED BT</v>
      </c>
      <c r="C22" s="224"/>
      <c r="D22" s="225">
        <v>0</v>
      </c>
      <c r="E22" s="218" t="s">
        <v>40</v>
      </c>
      <c r="F22" s="53"/>
      <c r="G22" s="32"/>
      <c r="H22" s="30"/>
      <c r="I22" s="31"/>
      <c r="J22" s="30"/>
      <c r="K22" s="135"/>
      <c r="L22" s="135"/>
      <c r="M22" s="135"/>
      <c r="N22" s="34"/>
      <c r="O22" s="32"/>
      <c r="P22" s="33"/>
      <c r="Q22" s="32"/>
      <c r="R22" s="33"/>
      <c r="S22" s="32"/>
      <c r="T22" s="33"/>
      <c r="U22" s="32"/>
      <c r="V22" s="33"/>
      <c r="W22" s="32"/>
      <c r="X22" s="33"/>
      <c r="Y22" s="32"/>
      <c r="Z22" s="33"/>
      <c r="AA22" s="32"/>
      <c r="AB22" s="33"/>
      <c r="AC22" s="32"/>
    </row>
    <row r="23" spans="1:29" ht="13.5" thickBot="1">
      <c r="A23" s="244"/>
      <c r="B23" s="213"/>
      <c r="C23" s="224"/>
      <c r="D23" s="225"/>
      <c r="E23" s="218"/>
      <c r="F23" s="53"/>
      <c r="G23" s="32"/>
      <c r="H23" s="33"/>
      <c r="I23" s="32"/>
      <c r="J23" s="33"/>
      <c r="K23" s="31">
        <f>+D22/3</f>
        <v>0</v>
      </c>
      <c r="L23" s="30">
        <f>+K23</f>
        <v>0</v>
      </c>
      <c r="M23" s="31">
        <f>+L23</f>
        <v>0</v>
      </c>
      <c r="N23" s="30"/>
      <c r="O23" s="32"/>
      <c r="P23" s="33"/>
      <c r="Q23" s="32"/>
      <c r="R23" s="33"/>
      <c r="S23" s="32"/>
      <c r="T23" s="33"/>
      <c r="U23" s="32"/>
      <c r="V23" s="33"/>
      <c r="W23" s="32"/>
      <c r="X23" s="33"/>
      <c r="Y23" s="32"/>
      <c r="Z23" s="33"/>
      <c r="AA23" s="32"/>
      <c r="AB23" s="33"/>
      <c r="AC23" s="32"/>
    </row>
    <row r="24" spans="1:29" ht="13.5" thickBot="1">
      <c r="A24" s="243">
        <v>11</v>
      </c>
      <c r="B24" s="212" t="str">
        <f>+'Formato 7A. PRESUPUESTO'!C33</f>
        <v>FTSP TEMPLETES BT</v>
      </c>
      <c r="C24" s="219"/>
      <c r="D24" s="214">
        <v>0</v>
      </c>
      <c r="E24" s="215" t="s">
        <v>40</v>
      </c>
      <c r="F24" s="53"/>
      <c r="G24" s="32"/>
      <c r="H24" s="33"/>
      <c r="I24" s="32"/>
      <c r="J24" s="33"/>
      <c r="K24" s="31"/>
      <c r="L24" s="30"/>
      <c r="M24" s="31"/>
      <c r="N24" s="135"/>
      <c r="O24" s="135"/>
      <c r="P24" s="135"/>
      <c r="Q24" s="32"/>
      <c r="R24" s="33"/>
      <c r="S24" s="32"/>
      <c r="T24" s="33"/>
      <c r="U24" s="32"/>
      <c r="V24" s="33"/>
      <c r="W24" s="32"/>
      <c r="X24" s="33"/>
      <c r="Y24" s="32"/>
      <c r="Z24" s="33"/>
      <c r="AA24" s="32"/>
      <c r="AB24" s="33"/>
      <c r="AC24" s="32"/>
    </row>
    <row r="25" spans="1:29" ht="13.5" thickBot="1">
      <c r="A25" s="243"/>
      <c r="B25" s="212"/>
      <c r="C25" s="219"/>
      <c r="D25" s="214"/>
      <c r="E25" s="215"/>
      <c r="F25" s="53"/>
      <c r="G25" s="32"/>
      <c r="H25" s="33"/>
      <c r="I25" s="32"/>
      <c r="J25" s="33"/>
      <c r="K25" s="32"/>
      <c r="L25" s="33"/>
      <c r="M25" s="31"/>
      <c r="N25" s="30">
        <f>+D24/3</f>
        <v>0</v>
      </c>
      <c r="O25" s="31">
        <f>+N25</f>
        <v>0</v>
      </c>
      <c r="P25" s="30">
        <f>+O25</f>
        <v>0</v>
      </c>
      <c r="Q25" s="32"/>
      <c r="R25" s="33"/>
      <c r="S25" s="32"/>
      <c r="T25" s="33"/>
      <c r="U25" s="32"/>
      <c r="V25" s="33"/>
      <c r="W25" s="32"/>
      <c r="X25" s="33"/>
      <c r="Y25" s="32"/>
      <c r="Z25" s="33"/>
      <c r="AA25" s="32"/>
      <c r="AB25" s="33"/>
      <c r="AC25" s="32"/>
    </row>
    <row r="26" spans="1:29" ht="13.5" thickBot="1">
      <c r="A26" s="244">
        <v>12</v>
      </c>
      <c r="B26" s="213" t="str">
        <f>+'Formato 7A. PRESUPUESTO'!C35</f>
        <v>FTSP PUESTA A TIERRA BT</v>
      </c>
      <c r="C26" s="224"/>
      <c r="D26" s="225">
        <v>0</v>
      </c>
      <c r="E26" s="218" t="s">
        <v>40</v>
      </c>
      <c r="F26" s="53"/>
      <c r="G26" s="32"/>
      <c r="H26" s="33"/>
      <c r="I26" s="32"/>
      <c r="J26" s="33"/>
      <c r="K26" s="32"/>
      <c r="L26" s="33"/>
      <c r="M26" s="31"/>
      <c r="N26" s="30"/>
      <c r="O26" s="31"/>
      <c r="P26" s="30"/>
      <c r="Q26" s="135"/>
      <c r="R26" s="135"/>
      <c r="S26" s="32"/>
      <c r="T26" s="30"/>
      <c r="U26" s="32"/>
      <c r="V26" s="33"/>
      <c r="W26" s="32"/>
      <c r="X26" s="33"/>
      <c r="Y26" s="32"/>
      <c r="Z26" s="33"/>
      <c r="AA26" s="32"/>
      <c r="AB26" s="33"/>
      <c r="AC26" s="32"/>
    </row>
    <row r="27" spans="1:29" ht="13.5" thickBot="1">
      <c r="A27" s="244"/>
      <c r="B27" s="213"/>
      <c r="C27" s="224"/>
      <c r="D27" s="225"/>
      <c r="E27" s="218"/>
      <c r="F27" s="53"/>
      <c r="G27" s="32"/>
      <c r="H27" s="33"/>
      <c r="I27" s="32"/>
      <c r="J27" s="33"/>
      <c r="K27" s="32"/>
      <c r="L27" s="33"/>
      <c r="M27" s="32"/>
      <c r="N27" s="33"/>
      <c r="O27" s="32"/>
      <c r="P27" s="33"/>
      <c r="Q27" s="31">
        <f>+D26/2</f>
        <v>0</v>
      </c>
      <c r="R27" s="30">
        <f>+Q27</f>
        <v>0</v>
      </c>
      <c r="S27" s="31"/>
      <c r="T27" s="30"/>
      <c r="U27" s="31"/>
      <c r="V27" s="33"/>
      <c r="W27" s="32"/>
      <c r="X27" s="33"/>
      <c r="Y27" s="32"/>
      <c r="Z27" s="33"/>
      <c r="AA27" s="32"/>
      <c r="AB27" s="33"/>
      <c r="AC27" s="32"/>
    </row>
    <row r="28" spans="1:29" ht="13.5" thickBot="1">
      <c r="A28" s="243">
        <v>13</v>
      </c>
      <c r="B28" s="212" t="str">
        <f>+'Formato 7A. PRESUPUESTO'!C41</f>
        <v>FTSP TRANSFORMADORES</v>
      </c>
      <c r="C28" s="219"/>
      <c r="D28" s="214">
        <v>0</v>
      </c>
      <c r="E28" s="215" t="s">
        <v>40</v>
      </c>
      <c r="F28" s="53"/>
      <c r="G28" s="32"/>
      <c r="H28" s="33"/>
      <c r="I28" s="32"/>
      <c r="J28" s="33"/>
      <c r="K28" s="32"/>
      <c r="L28" s="33"/>
      <c r="M28" s="32"/>
      <c r="N28" s="33"/>
      <c r="O28" s="32"/>
      <c r="P28" s="135"/>
      <c r="Q28" s="32"/>
      <c r="R28" s="30"/>
      <c r="S28" s="31"/>
      <c r="T28" s="33"/>
      <c r="U28" s="32"/>
      <c r="V28" s="33"/>
      <c r="W28" s="32"/>
      <c r="X28" s="33"/>
      <c r="Y28" s="32"/>
      <c r="Z28" s="33"/>
      <c r="AA28" s="32"/>
      <c r="AB28" s="30"/>
      <c r="AC28" s="31"/>
    </row>
    <row r="29" spans="1:29" ht="13.5" thickBot="1">
      <c r="A29" s="243"/>
      <c r="B29" s="212"/>
      <c r="C29" s="219"/>
      <c r="D29" s="241"/>
      <c r="E29" s="215"/>
      <c r="F29" s="53"/>
      <c r="G29" s="32"/>
      <c r="H29" s="33"/>
      <c r="I29" s="32"/>
      <c r="J29" s="33"/>
      <c r="K29" s="32"/>
      <c r="L29" s="33"/>
      <c r="M29" s="32"/>
      <c r="N29" s="33"/>
      <c r="O29" s="32"/>
      <c r="P29" s="30">
        <f>+D28</f>
        <v>0</v>
      </c>
      <c r="Q29" s="32"/>
      <c r="R29" s="30"/>
      <c r="S29" s="31"/>
      <c r="T29" s="33"/>
      <c r="U29" s="32"/>
      <c r="V29" s="33"/>
      <c r="W29" s="32"/>
      <c r="X29" s="33"/>
      <c r="Y29" s="32"/>
      <c r="Z29" s="33"/>
      <c r="AA29" s="32"/>
      <c r="AB29" s="30"/>
      <c r="AC29" s="31"/>
    </row>
    <row r="30" spans="1:29" ht="13.5" thickBot="1">
      <c r="A30" s="209"/>
      <c r="B30" s="213" t="s">
        <v>63</v>
      </c>
      <c r="C30" s="224"/>
      <c r="D30" s="225">
        <v>0</v>
      </c>
      <c r="E30" s="218" t="s">
        <v>40</v>
      </c>
      <c r="F30" s="137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</row>
    <row r="31" spans="1:29" ht="13.5" thickBot="1">
      <c r="A31" s="209"/>
      <c r="B31" s="213"/>
      <c r="C31" s="224"/>
      <c r="D31" s="225"/>
      <c r="E31" s="218"/>
      <c r="F31" s="52">
        <f>+D30/24</f>
        <v>0</v>
      </c>
      <c r="G31" s="31">
        <f>+F31</f>
        <v>0</v>
      </c>
      <c r="H31" s="30">
        <f aca="true" t="shared" si="0" ref="H31:AC31">+G31</f>
        <v>0</v>
      </c>
      <c r="I31" s="31">
        <f t="shared" si="0"/>
        <v>0</v>
      </c>
      <c r="J31" s="30">
        <f t="shared" si="0"/>
        <v>0</v>
      </c>
      <c r="K31" s="31">
        <f t="shared" si="0"/>
        <v>0</v>
      </c>
      <c r="L31" s="30">
        <f t="shared" si="0"/>
        <v>0</v>
      </c>
      <c r="M31" s="31">
        <f t="shared" si="0"/>
        <v>0</v>
      </c>
      <c r="N31" s="30">
        <f t="shared" si="0"/>
        <v>0</v>
      </c>
      <c r="O31" s="31">
        <f t="shared" si="0"/>
        <v>0</v>
      </c>
      <c r="P31" s="30">
        <f t="shared" si="0"/>
        <v>0</v>
      </c>
      <c r="Q31" s="31">
        <f t="shared" si="0"/>
        <v>0</v>
      </c>
      <c r="R31" s="30">
        <f t="shared" si="0"/>
        <v>0</v>
      </c>
      <c r="S31" s="31">
        <f t="shared" si="0"/>
        <v>0</v>
      </c>
      <c r="T31" s="30">
        <f t="shared" si="0"/>
        <v>0</v>
      </c>
      <c r="U31" s="31">
        <f t="shared" si="0"/>
        <v>0</v>
      </c>
      <c r="V31" s="30">
        <f t="shared" si="0"/>
        <v>0</v>
      </c>
      <c r="W31" s="31">
        <f t="shared" si="0"/>
        <v>0</v>
      </c>
      <c r="X31" s="30">
        <f t="shared" si="0"/>
        <v>0</v>
      </c>
      <c r="Y31" s="31">
        <f t="shared" si="0"/>
        <v>0</v>
      </c>
      <c r="Z31" s="30">
        <f t="shared" si="0"/>
        <v>0</v>
      </c>
      <c r="AA31" s="31">
        <f t="shared" si="0"/>
        <v>0</v>
      </c>
      <c r="AB31" s="30">
        <f t="shared" si="0"/>
        <v>0</v>
      </c>
      <c r="AC31" s="31">
        <f t="shared" si="0"/>
        <v>0</v>
      </c>
    </row>
    <row r="32" spans="1:29" ht="13.5" thickBot="1">
      <c r="A32" s="210"/>
      <c r="B32" s="212" t="s">
        <v>118</v>
      </c>
      <c r="C32" s="219"/>
      <c r="D32" s="214">
        <v>0</v>
      </c>
      <c r="E32" s="215" t="s">
        <v>40</v>
      </c>
      <c r="F32" s="137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</row>
    <row r="33" spans="1:29" ht="13.5" thickBot="1">
      <c r="A33" s="210"/>
      <c r="B33" s="212"/>
      <c r="C33" s="219"/>
      <c r="D33" s="214"/>
      <c r="E33" s="215"/>
      <c r="F33" s="52">
        <f>+D32/24</f>
        <v>0</v>
      </c>
      <c r="G33" s="31">
        <f>+F33</f>
        <v>0</v>
      </c>
      <c r="H33" s="30">
        <f aca="true" t="shared" si="1" ref="H33:AC33">+G33</f>
        <v>0</v>
      </c>
      <c r="I33" s="31">
        <f t="shared" si="1"/>
        <v>0</v>
      </c>
      <c r="J33" s="30">
        <f t="shared" si="1"/>
        <v>0</v>
      </c>
      <c r="K33" s="31">
        <f t="shared" si="1"/>
        <v>0</v>
      </c>
      <c r="L33" s="30">
        <f t="shared" si="1"/>
        <v>0</v>
      </c>
      <c r="M33" s="31">
        <f t="shared" si="1"/>
        <v>0</v>
      </c>
      <c r="N33" s="30">
        <f t="shared" si="1"/>
        <v>0</v>
      </c>
      <c r="O33" s="31">
        <f t="shared" si="1"/>
        <v>0</v>
      </c>
      <c r="P33" s="30">
        <f t="shared" si="1"/>
        <v>0</v>
      </c>
      <c r="Q33" s="31">
        <f t="shared" si="1"/>
        <v>0</v>
      </c>
      <c r="R33" s="30">
        <f t="shared" si="1"/>
        <v>0</v>
      </c>
      <c r="S33" s="31">
        <f t="shared" si="1"/>
        <v>0</v>
      </c>
      <c r="T33" s="30">
        <f t="shared" si="1"/>
        <v>0</v>
      </c>
      <c r="U33" s="31">
        <f t="shared" si="1"/>
        <v>0</v>
      </c>
      <c r="V33" s="30">
        <f t="shared" si="1"/>
        <v>0</v>
      </c>
      <c r="W33" s="31">
        <f t="shared" si="1"/>
        <v>0</v>
      </c>
      <c r="X33" s="30">
        <f t="shared" si="1"/>
        <v>0</v>
      </c>
      <c r="Y33" s="31">
        <f t="shared" si="1"/>
        <v>0</v>
      </c>
      <c r="Z33" s="30">
        <f t="shared" si="1"/>
        <v>0</v>
      </c>
      <c r="AA33" s="31">
        <f t="shared" si="1"/>
        <v>0</v>
      </c>
      <c r="AB33" s="30">
        <f t="shared" si="1"/>
        <v>0</v>
      </c>
      <c r="AC33" s="31">
        <f t="shared" si="1"/>
        <v>0</v>
      </c>
    </row>
    <row r="34" spans="1:29" ht="13.5" thickBot="1">
      <c r="A34" s="209"/>
      <c r="B34" s="213" t="s">
        <v>66</v>
      </c>
      <c r="C34" s="224"/>
      <c r="D34" s="225">
        <v>0</v>
      </c>
      <c r="E34" s="218" t="s">
        <v>40</v>
      </c>
      <c r="F34" s="137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</row>
    <row r="35" spans="1:29" ht="13.5" thickBot="1">
      <c r="A35" s="209"/>
      <c r="B35" s="213"/>
      <c r="C35" s="224"/>
      <c r="D35" s="225"/>
      <c r="E35" s="218"/>
      <c r="F35" s="52">
        <f>+D34/24</f>
        <v>0</v>
      </c>
      <c r="G35" s="30">
        <f>+F35</f>
        <v>0</v>
      </c>
      <c r="H35" s="30">
        <f aca="true" t="shared" si="2" ref="H35:AC35">+F34/24</f>
        <v>0</v>
      </c>
      <c r="I35" s="30">
        <f t="shared" si="2"/>
        <v>0</v>
      </c>
      <c r="J35" s="30">
        <f t="shared" si="2"/>
        <v>0</v>
      </c>
      <c r="K35" s="30">
        <f t="shared" si="2"/>
        <v>0</v>
      </c>
      <c r="L35" s="30">
        <f t="shared" si="2"/>
        <v>0</v>
      </c>
      <c r="M35" s="30">
        <f t="shared" si="2"/>
        <v>0</v>
      </c>
      <c r="N35" s="30">
        <f t="shared" si="2"/>
        <v>0</v>
      </c>
      <c r="O35" s="30">
        <f t="shared" si="2"/>
        <v>0</v>
      </c>
      <c r="P35" s="30">
        <f t="shared" si="2"/>
        <v>0</v>
      </c>
      <c r="Q35" s="30">
        <f t="shared" si="2"/>
        <v>0</v>
      </c>
      <c r="R35" s="30">
        <f t="shared" si="2"/>
        <v>0</v>
      </c>
      <c r="S35" s="30">
        <f t="shared" si="2"/>
        <v>0</v>
      </c>
      <c r="T35" s="30">
        <f t="shared" si="2"/>
        <v>0</v>
      </c>
      <c r="U35" s="30">
        <f t="shared" si="2"/>
        <v>0</v>
      </c>
      <c r="V35" s="30">
        <f t="shared" si="2"/>
        <v>0</v>
      </c>
      <c r="W35" s="30">
        <f t="shared" si="2"/>
        <v>0</v>
      </c>
      <c r="X35" s="30">
        <f t="shared" si="2"/>
        <v>0</v>
      </c>
      <c r="Y35" s="30">
        <f t="shared" si="2"/>
        <v>0</v>
      </c>
      <c r="Z35" s="30">
        <f t="shared" si="2"/>
        <v>0</v>
      </c>
      <c r="AA35" s="30">
        <f t="shared" si="2"/>
        <v>0</v>
      </c>
      <c r="AB35" s="30">
        <f t="shared" si="2"/>
        <v>0</v>
      </c>
      <c r="AC35" s="30">
        <f t="shared" si="2"/>
        <v>0</v>
      </c>
    </row>
    <row r="36" spans="1:29" ht="13.5" thickBot="1">
      <c r="A36" s="210"/>
      <c r="B36" s="212" t="s">
        <v>111</v>
      </c>
      <c r="C36" s="219"/>
      <c r="D36" s="214">
        <v>0</v>
      </c>
      <c r="E36" s="215" t="s">
        <v>40</v>
      </c>
      <c r="F36" s="137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  <c r="Z36" s="135"/>
      <c r="AA36" s="135"/>
      <c r="AB36" s="135"/>
      <c r="AC36" s="135"/>
    </row>
    <row r="37" spans="1:29" ht="13.5" thickBot="1">
      <c r="A37" s="211"/>
      <c r="B37" s="221"/>
      <c r="C37" s="220"/>
      <c r="D37" s="222"/>
      <c r="E37" s="223"/>
      <c r="F37" s="52">
        <f>+D36/24</f>
        <v>0</v>
      </c>
      <c r="G37" s="31">
        <f>+F37</f>
        <v>0</v>
      </c>
      <c r="H37" s="30">
        <f aca="true" t="shared" si="3" ref="H37:AC37">+G37</f>
        <v>0</v>
      </c>
      <c r="I37" s="31">
        <f t="shared" si="3"/>
        <v>0</v>
      </c>
      <c r="J37" s="30">
        <f t="shared" si="3"/>
        <v>0</v>
      </c>
      <c r="K37" s="31">
        <f t="shared" si="3"/>
        <v>0</v>
      </c>
      <c r="L37" s="30">
        <f t="shared" si="3"/>
        <v>0</v>
      </c>
      <c r="M37" s="31">
        <f t="shared" si="3"/>
        <v>0</v>
      </c>
      <c r="N37" s="30">
        <f t="shared" si="3"/>
        <v>0</v>
      </c>
      <c r="O37" s="31">
        <f t="shared" si="3"/>
        <v>0</v>
      </c>
      <c r="P37" s="30">
        <f t="shared" si="3"/>
        <v>0</v>
      </c>
      <c r="Q37" s="31">
        <f t="shared" si="3"/>
        <v>0</v>
      </c>
      <c r="R37" s="30">
        <f t="shared" si="3"/>
        <v>0</v>
      </c>
      <c r="S37" s="31">
        <f t="shared" si="3"/>
        <v>0</v>
      </c>
      <c r="T37" s="30">
        <f t="shared" si="3"/>
        <v>0</v>
      </c>
      <c r="U37" s="31">
        <f t="shared" si="3"/>
        <v>0</v>
      </c>
      <c r="V37" s="30">
        <f t="shared" si="3"/>
        <v>0</v>
      </c>
      <c r="W37" s="31">
        <f t="shared" si="3"/>
        <v>0</v>
      </c>
      <c r="X37" s="30">
        <f t="shared" si="3"/>
        <v>0</v>
      </c>
      <c r="Y37" s="31">
        <f t="shared" si="3"/>
        <v>0</v>
      </c>
      <c r="Z37" s="30">
        <f t="shared" si="3"/>
        <v>0</v>
      </c>
      <c r="AA37" s="31">
        <f t="shared" si="3"/>
        <v>0</v>
      </c>
      <c r="AB37" s="30">
        <f t="shared" si="3"/>
        <v>0</v>
      </c>
      <c r="AC37" s="31">
        <f t="shared" si="3"/>
        <v>0</v>
      </c>
    </row>
    <row r="38" spans="1:29" ht="26.25" customHeight="1" thickBot="1">
      <c r="A38" s="246" t="s">
        <v>64</v>
      </c>
      <c r="B38" s="247"/>
      <c r="C38" s="248"/>
      <c r="D38" s="216">
        <f>SUM(D4:D37)</f>
        <v>0</v>
      </c>
      <c r="E38" s="217"/>
      <c r="F38" s="35"/>
      <c r="G38" s="36"/>
      <c r="H38" s="35"/>
      <c r="I38" s="36"/>
      <c r="J38" s="35"/>
      <c r="K38" s="36"/>
      <c r="L38" s="35"/>
      <c r="M38" s="36"/>
      <c r="N38" s="35"/>
      <c r="O38" s="36"/>
      <c r="P38" s="35"/>
      <c r="Q38" s="36"/>
      <c r="R38" s="35"/>
      <c r="S38" s="36"/>
      <c r="T38" s="35"/>
      <c r="U38" s="36"/>
      <c r="V38" s="35"/>
      <c r="W38" s="36"/>
      <c r="X38" s="35"/>
      <c r="Y38" s="36"/>
      <c r="Z38" s="35"/>
      <c r="AA38" s="36"/>
      <c r="AB38" s="35"/>
      <c r="AC38" s="36"/>
    </row>
    <row r="39" spans="1:5" ht="12.75">
      <c r="A39" s="245"/>
      <c r="B39" s="245"/>
      <c r="C39" s="245"/>
      <c r="D39" s="245"/>
      <c r="E39" s="245"/>
    </row>
    <row r="40" spans="1:5" ht="12.75">
      <c r="A40" s="245"/>
      <c r="B40" s="245"/>
      <c r="C40" s="245"/>
      <c r="D40" s="245"/>
      <c r="E40" s="245"/>
    </row>
  </sheetData>
  <sheetProtection/>
  <mergeCells count="109">
    <mergeCell ref="A40:E40"/>
    <mergeCell ref="A38:C38"/>
    <mergeCell ref="A39:E39"/>
    <mergeCell ref="A12:A13"/>
    <mergeCell ref="A14:A15"/>
    <mergeCell ref="A28:A29"/>
    <mergeCell ref="A16:A17"/>
    <mergeCell ref="A18:A19"/>
    <mergeCell ref="A20:A21"/>
    <mergeCell ref="A22:A23"/>
    <mergeCell ref="A24:A25"/>
    <mergeCell ref="A26:A27"/>
    <mergeCell ref="B26:B27"/>
    <mergeCell ref="C26:C27"/>
    <mergeCell ref="D26:D27"/>
    <mergeCell ref="E26:E27"/>
    <mergeCell ref="B28:B29"/>
    <mergeCell ref="C28:C29"/>
    <mergeCell ref="D28:D29"/>
    <mergeCell ref="E28:E29"/>
    <mergeCell ref="B22:B23"/>
    <mergeCell ref="C22:C23"/>
    <mergeCell ref="D22:D23"/>
    <mergeCell ref="E22:E23"/>
    <mergeCell ref="B24:B25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D20:D21"/>
    <mergeCell ref="E20:E21"/>
    <mergeCell ref="A1:E1"/>
    <mergeCell ref="A2:E2"/>
    <mergeCell ref="E16:E17"/>
    <mergeCell ref="B16:B17"/>
    <mergeCell ref="C16:C17"/>
    <mergeCell ref="D16:D17"/>
    <mergeCell ref="A4:A5"/>
    <mergeCell ref="A6:A7"/>
    <mergeCell ref="A8:A9"/>
    <mergeCell ref="A10:A11"/>
    <mergeCell ref="F3:G3"/>
    <mergeCell ref="H3:I3"/>
    <mergeCell ref="J3:K3"/>
    <mergeCell ref="L3:M3"/>
    <mergeCell ref="L1:W1"/>
    <mergeCell ref="X1:AC1"/>
    <mergeCell ref="X2:AC2"/>
    <mergeCell ref="F2:K2"/>
    <mergeCell ref="L2:W2"/>
    <mergeCell ref="F1:K1"/>
    <mergeCell ref="V3:W3"/>
    <mergeCell ref="X3:Y3"/>
    <mergeCell ref="Z3:AA3"/>
    <mergeCell ref="AB3:AC3"/>
    <mergeCell ref="N3:O3"/>
    <mergeCell ref="P3:Q3"/>
    <mergeCell ref="R3:S3"/>
    <mergeCell ref="T3:U3"/>
    <mergeCell ref="B4:B5"/>
    <mergeCell ref="D4:D5"/>
    <mergeCell ref="E4:E5"/>
    <mergeCell ref="B6:B7"/>
    <mergeCell ref="D6:D7"/>
    <mergeCell ref="E6:E7"/>
    <mergeCell ref="C4:C5"/>
    <mergeCell ref="C6:C7"/>
    <mergeCell ref="D8:D9"/>
    <mergeCell ref="E8:E9"/>
    <mergeCell ref="B10:B11"/>
    <mergeCell ref="D10:D11"/>
    <mergeCell ref="E10:E11"/>
    <mergeCell ref="C8:C9"/>
    <mergeCell ref="C10:C11"/>
    <mergeCell ref="B8:B9"/>
    <mergeCell ref="C12:C13"/>
    <mergeCell ref="B14:B15"/>
    <mergeCell ref="C14:C15"/>
    <mergeCell ref="D14:D15"/>
    <mergeCell ref="E14:E15"/>
    <mergeCell ref="B12:B13"/>
    <mergeCell ref="D34:D35"/>
    <mergeCell ref="D32:D33"/>
    <mergeCell ref="E32:E33"/>
    <mergeCell ref="E30:E31"/>
    <mergeCell ref="C32:C33"/>
    <mergeCell ref="D30:D31"/>
    <mergeCell ref="C30:C31"/>
    <mergeCell ref="D12:D13"/>
    <mergeCell ref="E12:E13"/>
    <mergeCell ref="D38:E38"/>
    <mergeCell ref="E34:E35"/>
    <mergeCell ref="C36:C37"/>
    <mergeCell ref="B36:B37"/>
    <mergeCell ref="D36:D37"/>
    <mergeCell ref="E36:E37"/>
    <mergeCell ref="B34:B35"/>
    <mergeCell ref="C34:C35"/>
    <mergeCell ref="A30:A31"/>
    <mergeCell ref="A32:A33"/>
    <mergeCell ref="A34:A35"/>
    <mergeCell ref="A36:A37"/>
    <mergeCell ref="B32:B33"/>
    <mergeCell ref="B30:B31"/>
  </mergeCells>
  <printOptions horizontalCentered="1" verticalCentered="1"/>
  <pageMargins left="0.35433070866141736" right="0.2362204724409449" top="0.1968503937007874" bottom="0.4330708661417323" header="0.15748031496062992" footer="0.15748031496062992"/>
  <pageSetup horizontalDpi="600" verticalDpi="600" orientation="landscape" scale="62" r:id="rId1"/>
  <headerFooter alignWithMargins="0">
    <oddFooter>&amp;LVersión 1 FAER 2013 &amp;RHoja &amp;P de &amp;N</oddFooter>
  </headerFooter>
  <colBreaks count="2" manualBreakCount="2">
    <brk id="13" max="67" man="1"/>
    <brk id="21" max="67" man="1"/>
  </colBreaks>
  <ignoredErrors>
    <ignoredError sqref="G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">
      <selection activeCell="A3" sqref="A3:D3"/>
    </sheetView>
  </sheetViews>
  <sheetFormatPr defaultColWidth="11.421875" defaultRowHeight="12.75"/>
  <cols>
    <col min="1" max="1" width="11.421875" style="250" customWidth="1"/>
    <col min="2" max="2" width="23.7109375" style="250" customWidth="1"/>
    <col min="3" max="3" width="16.8515625" style="250" customWidth="1"/>
    <col min="4" max="4" width="13.140625" style="250" bestFit="1" customWidth="1"/>
    <col min="5" max="5" width="11.421875" style="250" customWidth="1"/>
    <col min="6" max="6" width="14.57421875" style="250" customWidth="1"/>
    <col min="7" max="7" width="24.57421875" style="250" bestFit="1" customWidth="1"/>
    <col min="8" max="8" width="13.140625" style="250" bestFit="1" customWidth="1"/>
    <col min="9" max="16384" width="11.421875" style="250" customWidth="1"/>
  </cols>
  <sheetData>
    <row r="1" spans="1:4" ht="12.75">
      <c r="A1" s="1" t="s">
        <v>36</v>
      </c>
      <c r="B1" s="256"/>
      <c r="C1" s="256"/>
      <c r="D1" s="256"/>
    </row>
    <row r="2" spans="1:4" ht="13.5" thickBot="1">
      <c r="A2" s="257"/>
      <c r="B2" s="257"/>
      <c r="C2" s="257"/>
      <c r="D2" s="257"/>
    </row>
    <row r="3" spans="1:4" ht="13.5" thickBot="1">
      <c r="A3" s="258" t="s">
        <v>147</v>
      </c>
      <c r="B3" s="259"/>
      <c r="C3" s="259"/>
      <c r="D3" s="260"/>
    </row>
    <row r="4" spans="1:4" ht="12.75">
      <c r="A4" s="294"/>
      <c r="B4" s="295"/>
      <c r="C4" s="295"/>
      <c r="D4" s="296"/>
    </row>
    <row r="5" spans="1:4" ht="12.75">
      <c r="A5" s="288" t="s">
        <v>7</v>
      </c>
      <c r="B5" s="279" t="s">
        <v>148</v>
      </c>
      <c r="C5" s="280" t="s">
        <v>150</v>
      </c>
      <c r="D5" s="289" t="s">
        <v>151</v>
      </c>
    </row>
    <row r="6" spans="1:4" ht="12.75">
      <c r="A6" s="275">
        <v>1</v>
      </c>
      <c r="B6" s="255" t="s">
        <v>149</v>
      </c>
      <c r="C6" s="261">
        <v>1</v>
      </c>
      <c r="D6" s="291">
        <v>1</v>
      </c>
    </row>
    <row r="7" spans="1:4" ht="12.75">
      <c r="A7" s="275">
        <v>1.2</v>
      </c>
      <c r="B7" s="255" t="s">
        <v>152</v>
      </c>
      <c r="C7" s="254"/>
      <c r="D7" s="290"/>
    </row>
    <row r="8" spans="1:4" ht="12.75">
      <c r="A8" s="275"/>
      <c r="B8" s="254" t="s">
        <v>153</v>
      </c>
      <c r="C8" s="254"/>
      <c r="D8" s="290"/>
    </row>
    <row r="9" spans="1:4" ht="12.75">
      <c r="A9" s="275"/>
      <c r="B9" s="254" t="s">
        <v>154</v>
      </c>
      <c r="C9" s="254"/>
      <c r="D9" s="290"/>
    </row>
    <row r="10" spans="1:4" ht="12.75">
      <c r="A10" s="275"/>
      <c r="B10" s="254" t="s">
        <v>155</v>
      </c>
      <c r="C10" s="254"/>
      <c r="D10" s="290"/>
    </row>
    <row r="11" spans="1:4" ht="12.75">
      <c r="A11" s="275"/>
      <c r="B11" s="254" t="s">
        <v>156</v>
      </c>
      <c r="C11" s="254"/>
      <c r="D11" s="290"/>
    </row>
    <row r="12" spans="1:4" ht="12.75">
      <c r="A12" s="275"/>
      <c r="B12" s="254" t="s">
        <v>157</v>
      </c>
      <c r="C12" s="254"/>
      <c r="D12" s="290"/>
    </row>
    <row r="13" spans="1:4" ht="12.75">
      <c r="A13" s="275"/>
      <c r="B13" s="254"/>
      <c r="C13" s="254"/>
      <c r="D13" s="290"/>
    </row>
    <row r="14" spans="1:4" ht="12.75">
      <c r="A14" s="275">
        <v>1.3</v>
      </c>
      <c r="B14" s="255" t="s">
        <v>158</v>
      </c>
      <c r="C14" s="254"/>
      <c r="D14" s="290"/>
    </row>
    <row r="15" spans="1:4" ht="12.75">
      <c r="A15" s="275"/>
      <c r="B15" s="254" t="s">
        <v>159</v>
      </c>
      <c r="C15" s="254"/>
      <c r="D15" s="290"/>
    </row>
    <row r="16" spans="1:4" ht="12.75">
      <c r="A16" s="275"/>
      <c r="B16" s="254" t="s">
        <v>160</v>
      </c>
      <c r="C16" s="254"/>
      <c r="D16" s="290"/>
    </row>
    <row r="17" spans="1:4" ht="12.75">
      <c r="A17" s="275"/>
      <c r="B17" s="254" t="s">
        <v>161</v>
      </c>
      <c r="C17" s="254"/>
      <c r="D17" s="290"/>
    </row>
    <row r="18" spans="1:4" ht="12.75">
      <c r="A18" s="275"/>
      <c r="B18" s="254" t="s">
        <v>162</v>
      </c>
      <c r="C18" s="254"/>
      <c r="D18" s="290"/>
    </row>
    <row r="19" spans="1:4" ht="12.75">
      <c r="A19" s="275"/>
      <c r="B19" s="254" t="s">
        <v>163</v>
      </c>
      <c r="C19" s="254"/>
      <c r="D19" s="290"/>
    </row>
    <row r="20" spans="1:4" ht="12.75">
      <c r="A20" s="275"/>
      <c r="B20" s="254"/>
      <c r="C20" s="254"/>
      <c r="D20" s="290"/>
    </row>
    <row r="21" spans="1:4" ht="12.75">
      <c r="A21" s="292" t="s">
        <v>164</v>
      </c>
      <c r="B21" s="293"/>
      <c r="C21" s="254">
        <f>SUM(C14+C7+C6)</f>
        <v>1</v>
      </c>
      <c r="D21" s="290" t="s">
        <v>165</v>
      </c>
    </row>
    <row r="22" ht="12.75"/>
    <row r="23" ht="12.75"/>
    <row r="24" ht="13.5" thickBot="1"/>
    <row r="25" spans="1:8" ht="13.5" thickBot="1">
      <c r="A25" s="258" t="s">
        <v>169</v>
      </c>
      <c r="B25" s="259"/>
      <c r="C25" s="259"/>
      <c r="D25" s="259"/>
      <c r="E25" s="259"/>
      <c r="F25" s="259"/>
      <c r="G25" s="259"/>
      <c r="H25" s="260"/>
    </row>
    <row r="26" spans="1:8" ht="39" thickBot="1">
      <c r="A26" s="298" t="s">
        <v>166</v>
      </c>
      <c r="B26" s="299" t="s">
        <v>167</v>
      </c>
      <c r="C26" s="299" t="s">
        <v>170</v>
      </c>
      <c r="D26" s="300" t="s">
        <v>171</v>
      </c>
      <c r="E26" s="298" t="s">
        <v>20</v>
      </c>
      <c r="F26" s="299" t="s">
        <v>172</v>
      </c>
      <c r="G26" s="299" t="s">
        <v>173</v>
      </c>
      <c r="H26" s="300" t="s">
        <v>27</v>
      </c>
    </row>
    <row r="27" spans="1:8" ht="12.75">
      <c r="A27" s="307"/>
      <c r="B27" s="308"/>
      <c r="C27" s="308"/>
      <c r="D27" s="308"/>
      <c r="E27" s="308"/>
      <c r="F27" s="308"/>
      <c r="G27" s="308"/>
      <c r="H27" s="309"/>
    </row>
    <row r="28" spans="1:8" ht="12.75">
      <c r="A28" s="275"/>
      <c r="B28" s="254"/>
      <c r="C28" s="302"/>
      <c r="D28" s="302"/>
      <c r="E28" s="303"/>
      <c r="F28" s="303"/>
      <c r="G28" s="302"/>
      <c r="H28" s="310"/>
    </row>
    <row r="29" spans="1:8" ht="12.75">
      <c r="A29" s="311"/>
      <c r="B29" s="301"/>
      <c r="C29" s="303"/>
      <c r="D29" s="303"/>
      <c r="E29" s="301"/>
      <c r="F29" s="301"/>
      <c r="G29" s="302"/>
      <c r="H29" s="310"/>
    </row>
    <row r="30" spans="1:8" ht="12.75">
      <c r="A30" s="311"/>
      <c r="B30" s="301"/>
      <c r="C30" s="304"/>
      <c r="D30" s="301"/>
      <c r="E30" s="301"/>
      <c r="F30" s="301"/>
      <c r="G30" s="301"/>
      <c r="H30" s="312"/>
    </row>
    <row r="31" spans="1:8" ht="12.75">
      <c r="A31" s="313"/>
      <c r="B31" s="305"/>
      <c r="C31" s="304"/>
      <c r="D31" s="304"/>
      <c r="E31" s="249"/>
      <c r="F31" s="306"/>
      <c r="G31" s="304"/>
      <c r="H31" s="314"/>
    </row>
    <row r="32" spans="1:8" ht="12.75">
      <c r="A32" s="313"/>
      <c r="B32" s="305"/>
      <c r="C32" s="304"/>
      <c r="D32" s="304"/>
      <c r="E32" s="249"/>
      <c r="F32" s="306"/>
      <c r="G32" s="304"/>
      <c r="H32" s="314"/>
    </row>
    <row r="33" spans="1:8" ht="12.75">
      <c r="A33" s="311"/>
      <c r="B33" s="306"/>
      <c r="C33" s="304"/>
      <c r="D33" s="304"/>
      <c r="E33" s="304"/>
      <c r="F33" s="306"/>
      <c r="G33" s="304"/>
      <c r="H33" s="314"/>
    </row>
    <row r="34" spans="1:8" ht="13.5" thickBot="1">
      <c r="A34" s="315"/>
      <c r="B34" s="316"/>
      <c r="C34" s="317"/>
      <c r="D34" s="317"/>
      <c r="E34" s="318"/>
      <c r="F34" s="319"/>
      <c r="G34" s="318"/>
      <c r="H34" s="320"/>
    </row>
    <row r="35" spans="1:8" ht="13.5" thickBot="1">
      <c r="A35" s="297"/>
      <c r="B35" s="297"/>
      <c r="C35" s="297"/>
      <c r="D35" s="297"/>
      <c r="E35" s="321" t="s">
        <v>168</v>
      </c>
      <c r="F35" s="324">
        <f>SUM(F27:F34)</f>
        <v>0</v>
      </c>
      <c r="G35" s="323" t="s">
        <v>174</v>
      </c>
      <c r="H35" s="322">
        <f>SUM(H27:H33)</f>
        <v>0</v>
      </c>
    </row>
  </sheetData>
  <sheetProtection/>
  <mergeCells count="3">
    <mergeCell ref="A21:B21"/>
    <mergeCell ref="A25:H25"/>
    <mergeCell ref="A3:D3"/>
  </mergeCells>
  <printOptions/>
  <pageMargins left="0.7" right="0.7" top="0.75" bottom="0.75" header="0.3" footer="0.3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B7" sqref="B7"/>
    </sheetView>
  </sheetViews>
  <sheetFormatPr defaultColWidth="11.421875" defaultRowHeight="12.75"/>
  <cols>
    <col min="1" max="1" width="11.421875" style="250" customWidth="1"/>
    <col min="2" max="2" width="35.140625" style="250" customWidth="1"/>
    <col min="3" max="3" width="8.00390625" style="250" bestFit="1" customWidth="1"/>
    <col min="4" max="4" width="11.421875" style="250" customWidth="1"/>
    <col min="5" max="5" width="6.8515625" style="250" bestFit="1" customWidth="1"/>
    <col min="6" max="6" width="12.8515625" style="250" customWidth="1"/>
    <col min="7" max="7" width="17.8515625" style="250" customWidth="1"/>
    <col min="8" max="8" width="32.8515625" style="250" bestFit="1" customWidth="1"/>
    <col min="9" max="16384" width="11.421875" style="250" customWidth="1"/>
  </cols>
  <sheetData>
    <row r="1" spans="1:8" ht="12.75">
      <c r="A1" s="1" t="s">
        <v>36</v>
      </c>
      <c r="B1" s="256"/>
      <c r="C1" s="256"/>
      <c r="D1" s="256"/>
      <c r="E1" s="256"/>
      <c r="F1" s="256"/>
      <c r="G1" s="256"/>
      <c r="H1" s="256"/>
    </row>
    <row r="2" spans="1:8" ht="13.5" thickBot="1">
      <c r="A2" s="257"/>
      <c r="B2" s="257"/>
      <c r="C2" s="257"/>
      <c r="D2" s="257"/>
      <c r="E2" s="257"/>
      <c r="F2" s="257"/>
      <c r="G2" s="257"/>
      <c r="H2" s="257"/>
    </row>
    <row r="3" spans="1:8" ht="13.5" thickBot="1">
      <c r="A3" s="258" t="s">
        <v>132</v>
      </c>
      <c r="B3" s="259"/>
      <c r="C3" s="259"/>
      <c r="D3" s="259"/>
      <c r="E3" s="259"/>
      <c r="F3" s="259"/>
      <c r="G3" s="259"/>
      <c r="H3" s="260"/>
    </row>
    <row r="4" spans="1:8" ht="12.75">
      <c r="A4" s="251"/>
      <c r="B4" s="252"/>
      <c r="C4" s="252"/>
      <c r="D4" s="252"/>
      <c r="E4" s="252"/>
      <c r="F4" s="252"/>
      <c r="G4" s="252"/>
      <c r="H4" s="253"/>
    </row>
    <row r="5" spans="1:8" ht="12.75">
      <c r="A5" s="279" t="s">
        <v>7</v>
      </c>
      <c r="B5" s="279" t="s">
        <v>8</v>
      </c>
      <c r="C5" s="280" t="s">
        <v>5</v>
      </c>
      <c r="D5" s="280" t="s">
        <v>20</v>
      </c>
      <c r="E5" s="280" t="s">
        <v>133</v>
      </c>
      <c r="F5" s="280" t="s">
        <v>134</v>
      </c>
      <c r="G5" s="280" t="s">
        <v>135</v>
      </c>
      <c r="H5" s="280" t="s">
        <v>136</v>
      </c>
    </row>
    <row r="6" spans="1:8" ht="12.75">
      <c r="A6" s="275">
        <v>1</v>
      </c>
      <c r="B6" s="255" t="s">
        <v>137</v>
      </c>
      <c r="C6" s="261"/>
      <c r="D6" s="261"/>
      <c r="E6" s="261"/>
      <c r="F6" s="261"/>
      <c r="G6" s="261"/>
      <c r="H6" s="276"/>
    </row>
    <row r="7" spans="1:8" ht="12.75">
      <c r="A7" s="275"/>
      <c r="B7" s="254"/>
      <c r="C7" s="254"/>
      <c r="D7" s="254"/>
      <c r="E7" s="254"/>
      <c r="F7" s="254"/>
      <c r="G7" s="254"/>
      <c r="H7" s="277" t="e">
        <f>G7/$G$31</f>
        <v>#DIV/0!</v>
      </c>
    </row>
    <row r="8" spans="1:8" ht="12.75">
      <c r="A8" s="275"/>
      <c r="B8" s="254"/>
      <c r="C8" s="254"/>
      <c r="D8" s="254"/>
      <c r="E8" s="254"/>
      <c r="F8" s="254"/>
      <c r="G8" s="254"/>
      <c r="H8" s="277"/>
    </row>
    <row r="9" spans="1:8" ht="12.75">
      <c r="A9" s="275"/>
      <c r="B9" s="254"/>
      <c r="C9" s="254"/>
      <c r="D9" s="254"/>
      <c r="E9" s="254"/>
      <c r="F9" s="254"/>
      <c r="G9" s="254"/>
      <c r="H9" s="277"/>
    </row>
    <row r="10" spans="1:8" ht="12.75">
      <c r="A10" s="275">
        <v>1.2</v>
      </c>
      <c r="B10" s="255" t="s">
        <v>138</v>
      </c>
      <c r="C10" s="254"/>
      <c r="D10" s="254"/>
      <c r="E10" s="254"/>
      <c r="F10" s="254"/>
      <c r="G10" s="254"/>
      <c r="H10" s="277"/>
    </row>
    <row r="11" spans="1:8" ht="12.75">
      <c r="A11" s="275"/>
      <c r="B11" s="254"/>
      <c r="C11" s="254"/>
      <c r="D11" s="254"/>
      <c r="E11" s="254"/>
      <c r="F11" s="254"/>
      <c r="G11" s="254"/>
      <c r="H11" s="277" t="e">
        <f>G11/$G$31</f>
        <v>#DIV/0!</v>
      </c>
    </row>
    <row r="12" spans="1:8" ht="12.75">
      <c r="A12" s="275"/>
      <c r="B12" s="254"/>
      <c r="C12" s="254"/>
      <c r="D12" s="254"/>
      <c r="E12" s="254"/>
      <c r="F12" s="254"/>
      <c r="G12" s="254"/>
      <c r="H12" s="277"/>
    </row>
    <row r="13" spans="1:8" ht="12.75">
      <c r="A13" s="275"/>
      <c r="B13" s="254"/>
      <c r="C13" s="254"/>
      <c r="D13" s="254"/>
      <c r="E13" s="254"/>
      <c r="F13" s="254"/>
      <c r="G13" s="254"/>
      <c r="H13" s="277"/>
    </row>
    <row r="14" spans="1:8" ht="12.75">
      <c r="A14" s="275"/>
      <c r="B14" s="254"/>
      <c r="C14" s="254"/>
      <c r="D14" s="254"/>
      <c r="E14" s="254"/>
      <c r="F14" s="254"/>
      <c r="G14" s="254"/>
      <c r="H14" s="277"/>
    </row>
    <row r="15" spans="1:8" ht="12.75">
      <c r="A15" s="275"/>
      <c r="B15" s="254"/>
      <c r="C15" s="254"/>
      <c r="D15" s="254"/>
      <c r="E15" s="254"/>
      <c r="F15" s="254"/>
      <c r="G15" s="254"/>
      <c r="H15" s="277"/>
    </row>
    <row r="16" spans="1:8" ht="12.75">
      <c r="A16" s="275">
        <v>1.3</v>
      </c>
      <c r="B16" s="255" t="s">
        <v>139</v>
      </c>
      <c r="C16" s="254"/>
      <c r="D16" s="254"/>
      <c r="E16" s="254"/>
      <c r="F16" s="254"/>
      <c r="G16" s="254"/>
      <c r="H16" s="277"/>
    </row>
    <row r="17" spans="1:8" ht="12.75">
      <c r="A17" s="275"/>
      <c r="B17" s="254"/>
      <c r="C17" s="254"/>
      <c r="D17" s="254"/>
      <c r="E17" s="254"/>
      <c r="F17" s="254"/>
      <c r="G17" s="254"/>
      <c r="H17" s="277" t="e">
        <f>G17/$G$31</f>
        <v>#DIV/0!</v>
      </c>
    </row>
    <row r="18" spans="1:8" ht="12.75">
      <c r="A18" s="275"/>
      <c r="B18" s="254"/>
      <c r="C18" s="254"/>
      <c r="D18" s="254"/>
      <c r="E18" s="254"/>
      <c r="F18" s="254"/>
      <c r="G18" s="254"/>
      <c r="H18" s="277"/>
    </row>
    <row r="19" spans="1:8" ht="12.75">
      <c r="A19" s="275"/>
      <c r="B19" s="254"/>
      <c r="C19" s="254"/>
      <c r="D19" s="254"/>
      <c r="E19" s="254"/>
      <c r="F19" s="254"/>
      <c r="G19" s="254"/>
      <c r="H19" s="277"/>
    </row>
    <row r="20" spans="1:8" ht="12.75">
      <c r="A20" s="275"/>
      <c r="B20" s="254"/>
      <c r="C20" s="254"/>
      <c r="D20" s="254"/>
      <c r="E20" s="254"/>
      <c r="F20" s="254"/>
      <c r="G20" s="254"/>
      <c r="H20" s="277"/>
    </row>
    <row r="21" spans="1:8" ht="12.75">
      <c r="A21" s="275"/>
      <c r="B21" s="254"/>
      <c r="C21" s="254"/>
      <c r="D21" s="254"/>
      <c r="E21" s="254"/>
      <c r="F21" s="254"/>
      <c r="G21" s="254"/>
      <c r="H21" s="277"/>
    </row>
    <row r="22" spans="1:8" ht="12.75">
      <c r="A22" s="275">
        <v>1.4</v>
      </c>
      <c r="B22" s="255" t="s">
        <v>140</v>
      </c>
      <c r="C22" s="254"/>
      <c r="D22" s="254"/>
      <c r="E22" s="254"/>
      <c r="F22" s="254"/>
      <c r="G22" s="254"/>
      <c r="H22" s="277"/>
    </row>
    <row r="23" spans="1:8" ht="12.75">
      <c r="A23" s="275"/>
      <c r="B23" s="254"/>
      <c r="C23" s="254"/>
      <c r="D23" s="254"/>
      <c r="E23" s="254"/>
      <c r="F23" s="254"/>
      <c r="G23" s="254"/>
      <c r="H23" s="277" t="e">
        <f>G23/$G$31</f>
        <v>#DIV/0!</v>
      </c>
    </row>
    <row r="24" spans="1:8" ht="12.75">
      <c r="A24" s="275"/>
      <c r="B24" s="254"/>
      <c r="C24" s="254"/>
      <c r="D24" s="254"/>
      <c r="E24" s="254"/>
      <c r="F24" s="254"/>
      <c r="G24" s="254"/>
      <c r="H24" s="277"/>
    </row>
    <row r="25" spans="1:8" ht="12.75">
      <c r="A25" s="275"/>
      <c r="B25" s="254"/>
      <c r="C25" s="254"/>
      <c r="D25" s="254"/>
      <c r="E25" s="254"/>
      <c r="F25" s="254"/>
      <c r="G25" s="254"/>
      <c r="H25" s="277"/>
    </row>
    <row r="26" spans="1:8" ht="13.5" thickBot="1">
      <c r="A26" s="275"/>
      <c r="B26" s="281"/>
      <c r="C26" s="281"/>
      <c r="D26" s="281"/>
      <c r="E26" s="281"/>
      <c r="F26" s="281"/>
      <c r="G26" s="281"/>
      <c r="H26" s="282"/>
    </row>
    <row r="27" spans="1:8" ht="13.5" thickBot="1">
      <c r="A27" s="278"/>
      <c r="B27" s="283" t="s">
        <v>141</v>
      </c>
      <c r="C27" s="284"/>
      <c r="D27" s="284"/>
      <c r="E27" s="284"/>
      <c r="F27" s="285"/>
      <c r="G27" s="286"/>
      <c r="H27" s="264" t="e">
        <f>G27/$H$31</f>
        <v>#DIV/0!</v>
      </c>
    </row>
    <row r="28" spans="2:8" ht="12.75">
      <c r="B28" s="272" t="s">
        <v>142</v>
      </c>
      <c r="C28" s="273"/>
      <c r="D28" s="273"/>
      <c r="E28" s="273"/>
      <c r="F28" s="273"/>
      <c r="G28" s="273"/>
      <c r="H28" s="274"/>
    </row>
    <row r="29" spans="2:8" ht="12.75">
      <c r="B29" s="265" t="s">
        <v>143</v>
      </c>
      <c r="C29" s="262"/>
      <c r="D29" s="262"/>
      <c r="E29" s="262"/>
      <c r="F29" s="262"/>
      <c r="G29" s="262"/>
      <c r="H29" s="266"/>
    </row>
    <row r="30" spans="2:8" ht="16.5" customHeight="1">
      <c r="B30" s="267" t="s">
        <v>144</v>
      </c>
      <c r="C30" s="263"/>
      <c r="D30" s="263"/>
      <c r="E30" s="263"/>
      <c r="F30" s="263"/>
      <c r="G30" s="263"/>
      <c r="H30" s="268" t="e">
        <f>+H29+H28+H27</f>
        <v>#DIV/0!</v>
      </c>
    </row>
    <row r="31" spans="2:8" ht="12.75">
      <c r="B31" s="265" t="s">
        <v>145</v>
      </c>
      <c r="C31" s="262"/>
      <c r="D31" s="262"/>
      <c r="E31" s="262"/>
      <c r="F31" s="262"/>
      <c r="G31" s="262"/>
      <c r="H31" s="269"/>
    </row>
    <row r="32" spans="2:8" ht="13.5" thickBot="1">
      <c r="B32" s="270" t="s">
        <v>146</v>
      </c>
      <c r="C32" s="271"/>
      <c r="D32" s="271"/>
      <c r="E32" s="271"/>
      <c r="F32" s="271"/>
      <c r="G32" s="271"/>
      <c r="H32" s="287" t="e">
        <f>H31+(H31*H30)</f>
        <v>#DIV/0!</v>
      </c>
    </row>
  </sheetData>
  <sheetProtection/>
  <mergeCells count="7">
    <mergeCell ref="B27:F27"/>
    <mergeCell ref="B28:G28"/>
    <mergeCell ref="B29:G29"/>
    <mergeCell ref="B30:G30"/>
    <mergeCell ref="B31:G31"/>
    <mergeCell ref="A3:H3"/>
    <mergeCell ref="B32:G3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4"/>
  <sheetViews>
    <sheetView tabSelected="1" zoomScalePageLayoutView="0" workbookViewId="0" topLeftCell="A1">
      <selection activeCell="V38" sqref="V38"/>
    </sheetView>
  </sheetViews>
  <sheetFormatPr defaultColWidth="11.421875" defaultRowHeight="12.75"/>
  <cols>
    <col min="1" max="1" width="17.421875" style="0" customWidth="1"/>
  </cols>
  <sheetData>
    <row r="1" spans="1:21" ht="24" customHeight="1" thickBot="1">
      <c r="A1" s="258" t="s">
        <v>235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</row>
    <row r="2" spans="1:21" ht="13.5" thickBot="1">
      <c r="A2" s="424" t="s">
        <v>175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425"/>
      <c r="P2" s="425"/>
      <c r="Q2" s="425"/>
      <c r="R2" s="425"/>
      <c r="S2" s="425"/>
      <c r="T2" s="425"/>
      <c r="U2" s="425"/>
    </row>
    <row r="3" spans="1:21" ht="13.5" thickBot="1">
      <c r="A3" s="330"/>
      <c r="B3" s="331"/>
      <c r="C3" s="336" t="s">
        <v>176</v>
      </c>
      <c r="D3" s="337"/>
      <c r="E3" s="337"/>
      <c r="F3" s="337"/>
      <c r="G3" s="338"/>
      <c r="H3" s="336" t="s">
        <v>177</v>
      </c>
      <c r="I3" s="337"/>
      <c r="J3" s="337"/>
      <c r="K3" s="337"/>
      <c r="L3" s="337"/>
      <c r="M3" s="337"/>
      <c r="N3" s="337"/>
      <c r="O3" s="338"/>
      <c r="P3" s="336" t="s">
        <v>178</v>
      </c>
      <c r="Q3" s="337"/>
      <c r="R3" s="337"/>
      <c r="S3" s="337"/>
      <c r="T3" s="337"/>
      <c r="U3" s="338"/>
    </row>
    <row r="4" spans="1:21" ht="12.75">
      <c r="A4" s="332"/>
      <c r="B4" s="333"/>
      <c r="C4" s="339" t="s">
        <v>179</v>
      </c>
      <c r="D4" s="339" t="s">
        <v>180</v>
      </c>
      <c r="E4" s="339" t="s">
        <v>181</v>
      </c>
      <c r="F4" s="339" t="s">
        <v>182</v>
      </c>
      <c r="G4" s="325"/>
      <c r="H4" s="339" t="s">
        <v>183</v>
      </c>
      <c r="I4" s="339" t="s">
        <v>184</v>
      </c>
      <c r="J4" s="339" t="s">
        <v>185</v>
      </c>
      <c r="K4" s="339" t="s">
        <v>186</v>
      </c>
      <c r="L4" s="339" t="s">
        <v>187</v>
      </c>
      <c r="M4" s="339" t="s">
        <v>188</v>
      </c>
      <c r="N4" s="339" t="s">
        <v>182</v>
      </c>
      <c r="O4" s="325"/>
      <c r="P4" s="339" t="s">
        <v>189</v>
      </c>
      <c r="Q4" s="339" t="s">
        <v>190</v>
      </c>
      <c r="R4" s="339" t="s">
        <v>191</v>
      </c>
      <c r="S4" s="325"/>
      <c r="T4" s="325"/>
      <c r="U4" s="339" t="s">
        <v>192</v>
      </c>
    </row>
    <row r="5" spans="1:21" ht="33.75">
      <c r="A5" s="332"/>
      <c r="B5" s="333"/>
      <c r="C5" s="340"/>
      <c r="D5" s="340"/>
      <c r="E5" s="340"/>
      <c r="F5" s="340"/>
      <c r="G5" s="325" t="s">
        <v>193</v>
      </c>
      <c r="H5" s="340"/>
      <c r="I5" s="340"/>
      <c r="J5" s="340"/>
      <c r="K5" s="340"/>
      <c r="L5" s="340"/>
      <c r="M5" s="340"/>
      <c r="N5" s="340"/>
      <c r="O5" s="327" t="s">
        <v>193</v>
      </c>
      <c r="P5" s="340"/>
      <c r="Q5" s="340"/>
      <c r="R5" s="340"/>
      <c r="S5" s="325" t="s">
        <v>194</v>
      </c>
      <c r="T5" s="325" t="s">
        <v>195</v>
      </c>
      <c r="U5" s="340"/>
    </row>
    <row r="6" spans="1:21" ht="22.5">
      <c r="A6" s="332"/>
      <c r="B6" s="333"/>
      <c r="C6" s="340"/>
      <c r="D6" s="340"/>
      <c r="E6" s="340"/>
      <c r="F6" s="340"/>
      <c r="G6" s="325" t="s">
        <v>196</v>
      </c>
      <c r="H6" s="340"/>
      <c r="I6" s="340"/>
      <c r="J6" s="340"/>
      <c r="K6" s="340"/>
      <c r="L6" s="340"/>
      <c r="M6" s="340"/>
      <c r="N6" s="340"/>
      <c r="O6" s="325" t="s">
        <v>197</v>
      </c>
      <c r="P6" s="340"/>
      <c r="Q6" s="340"/>
      <c r="R6" s="340"/>
      <c r="S6" s="325" t="s">
        <v>198</v>
      </c>
      <c r="T6" s="325" t="s">
        <v>198</v>
      </c>
      <c r="U6" s="340"/>
    </row>
    <row r="7" spans="1:21" ht="13.5" thickBot="1">
      <c r="A7" s="334"/>
      <c r="B7" s="335"/>
      <c r="C7" s="341"/>
      <c r="D7" s="341"/>
      <c r="E7" s="341"/>
      <c r="F7" s="341"/>
      <c r="G7" s="326" t="s">
        <v>199</v>
      </c>
      <c r="H7" s="341"/>
      <c r="I7" s="341"/>
      <c r="J7" s="341"/>
      <c r="K7" s="341"/>
      <c r="L7" s="341"/>
      <c r="M7" s="341"/>
      <c r="N7" s="341"/>
      <c r="O7" s="326" t="s">
        <v>200</v>
      </c>
      <c r="P7" s="341"/>
      <c r="Q7" s="341"/>
      <c r="R7" s="341"/>
      <c r="S7" s="326" t="s">
        <v>200</v>
      </c>
      <c r="T7" s="326" t="s">
        <v>200</v>
      </c>
      <c r="U7" s="341"/>
    </row>
    <row r="8" spans="1:21" ht="12.75">
      <c r="A8" s="388" t="s">
        <v>201</v>
      </c>
      <c r="B8" s="395"/>
      <c r="C8" s="396"/>
      <c r="D8" s="396"/>
      <c r="E8" s="396"/>
      <c r="F8" s="396"/>
      <c r="G8" s="397"/>
      <c r="H8" s="395"/>
      <c r="I8" s="396"/>
      <c r="J8" s="396"/>
      <c r="K8" s="396"/>
      <c r="L8" s="396"/>
      <c r="M8" s="396"/>
      <c r="N8" s="396"/>
      <c r="O8" s="397"/>
      <c r="P8" s="406"/>
      <c r="Q8" s="407"/>
      <c r="R8" s="407"/>
      <c r="S8" s="407"/>
      <c r="T8" s="407"/>
      <c r="U8" s="405"/>
    </row>
    <row r="9" spans="1:21" ht="12.75">
      <c r="A9" s="328" t="s">
        <v>203</v>
      </c>
      <c r="B9" s="389" t="s">
        <v>202</v>
      </c>
      <c r="C9" s="390"/>
      <c r="D9" s="390"/>
      <c r="E9" s="390"/>
      <c r="F9" s="390"/>
      <c r="G9" s="391"/>
      <c r="H9" s="404"/>
      <c r="I9" s="390"/>
      <c r="J9" s="390"/>
      <c r="K9" s="390"/>
      <c r="L9" s="390"/>
      <c r="M9" s="390"/>
      <c r="N9" s="390"/>
      <c r="O9" s="391"/>
      <c r="P9" s="404"/>
      <c r="Q9" s="390"/>
      <c r="R9" s="390"/>
      <c r="S9" s="390"/>
      <c r="T9" s="390"/>
      <c r="U9" s="391"/>
    </row>
    <row r="10" spans="1:21" ht="13.5" thickBot="1">
      <c r="A10" s="329" t="s">
        <v>204</v>
      </c>
      <c r="B10" s="392" t="s">
        <v>205</v>
      </c>
      <c r="C10" s="393"/>
      <c r="D10" s="393"/>
      <c r="E10" s="393"/>
      <c r="F10" s="393"/>
      <c r="G10" s="394"/>
      <c r="H10" s="392"/>
      <c r="I10" s="390"/>
      <c r="J10" s="393"/>
      <c r="K10" s="393"/>
      <c r="L10" s="393"/>
      <c r="M10" s="393"/>
      <c r="N10" s="393"/>
      <c r="O10" s="394"/>
      <c r="P10" s="392"/>
      <c r="Q10" s="393"/>
      <c r="R10" s="393"/>
      <c r="S10" s="393"/>
      <c r="T10" s="393"/>
      <c r="U10" s="394"/>
    </row>
    <row r="11" spans="1:21" ht="12.75">
      <c r="A11" s="388" t="s">
        <v>206</v>
      </c>
      <c r="B11" s="395"/>
      <c r="C11" s="396"/>
      <c r="D11" s="396"/>
      <c r="E11" s="396"/>
      <c r="F11" s="396"/>
      <c r="G11" s="397"/>
      <c r="H11" s="395"/>
      <c r="I11" s="396"/>
      <c r="J11" s="396"/>
      <c r="K11" s="396"/>
      <c r="L11" s="396"/>
      <c r="M11" s="396"/>
      <c r="N11" s="396"/>
      <c r="O11" s="397"/>
      <c r="P11" s="406"/>
      <c r="Q11" s="407"/>
      <c r="R11" s="407"/>
      <c r="S11" s="407"/>
      <c r="T11" s="407"/>
      <c r="U11" s="405"/>
    </row>
    <row r="12" spans="1:21" ht="12.75">
      <c r="A12" s="381" t="s">
        <v>203</v>
      </c>
      <c r="B12" s="389" t="s">
        <v>202</v>
      </c>
      <c r="C12" s="390"/>
      <c r="D12" s="390"/>
      <c r="E12" s="390"/>
      <c r="F12" s="390"/>
      <c r="G12" s="391"/>
      <c r="H12" s="404"/>
      <c r="I12" s="390"/>
      <c r="J12" s="390"/>
      <c r="K12" s="390"/>
      <c r="L12" s="390"/>
      <c r="M12" s="390"/>
      <c r="N12" s="390"/>
      <c r="O12" s="391"/>
      <c r="P12" s="404"/>
      <c r="Q12" s="390"/>
      <c r="R12" s="390"/>
      <c r="S12" s="390"/>
      <c r="T12" s="390"/>
      <c r="U12" s="391"/>
    </row>
    <row r="13" spans="1:21" ht="13.5" thickBot="1">
      <c r="A13" s="382" t="s">
        <v>204</v>
      </c>
      <c r="B13" s="392" t="s">
        <v>205</v>
      </c>
      <c r="C13" s="393"/>
      <c r="D13" s="393"/>
      <c r="E13" s="393"/>
      <c r="F13" s="393"/>
      <c r="G13" s="394"/>
      <c r="H13" s="392"/>
      <c r="I13" s="393"/>
      <c r="J13" s="393"/>
      <c r="K13" s="393"/>
      <c r="L13" s="393"/>
      <c r="M13" s="393"/>
      <c r="N13" s="393"/>
      <c r="O13" s="394"/>
      <c r="P13" s="392"/>
      <c r="Q13" s="393"/>
      <c r="R13" s="393"/>
      <c r="S13" s="393"/>
      <c r="T13" s="393"/>
      <c r="U13" s="394"/>
    </row>
    <row r="14" spans="1:21" ht="12.75">
      <c r="A14" s="388" t="s">
        <v>207</v>
      </c>
      <c r="B14" s="395"/>
      <c r="C14" s="396"/>
      <c r="D14" s="396"/>
      <c r="E14" s="396"/>
      <c r="F14" s="396"/>
      <c r="G14" s="397"/>
      <c r="H14" s="395"/>
      <c r="I14" s="396"/>
      <c r="J14" s="396"/>
      <c r="K14" s="396"/>
      <c r="L14" s="396"/>
      <c r="M14" s="396"/>
      <c r="N14" s="396"/>
      <c r="O14" s="397"/>
      <c r="P14" s="406"/>
      <c r="Q14" s="407"/>
      <c r="R14" s="407"/>
      <c r="S14" s="407"/>
      <c r="T14" s="407"/>
      <c r="U14" s="405"/>
    </row>
    <row r="15" spans="1:21" ht="12.75">
      <c r="A15" s="381" t="s">
        <v>203</v>
      </c>
      <c r="B15" s="389" t="s">
        <v>202</v>
      </c>
      <c r="C15" s="390"/>
      <c r="D15" s="390"/>
      <c r="E15" s="390"/>
      <c r="F15" s="390"/>
      <c r="G15" s="391"/>
      <c r="H15" s="404"/>
      <c r="I15" s="390"/>
      <c r="J15" s="390"/>
      <c r="K15" s="390"/>
      <c r="L15" s="390"/>
      <c r="M15" s="390"/>
      <c r="N15" s="390"/>
      <c r="O15" s="391"/>
      <c r="P15" s="404"/>
      <c r="Q15" s="390"/>
      <c r="R15" s="390"/>
      <c r="S15" s="390"/>
      <c r="T15" s="390"/>
      <c r="U15" s="391"/>
    </row>
    <row r="16" spans="1:21" ht="13.5" thickBot="1">
      <c r="A16" s="382" t="s">
        <v>204</v>
      </c>
      <c r="B16" s="392" t="s">
        <v>205</v>
      </c>
      <c r="C16" s="393"/>
      <c r="D16" s="393"/>
      <c r="E16" s="393"/>
      <c r="F16" s="393"/>
      <c r="G16" s="394"/>
      <c r="H16" s="392"/>
      <c r="I16" s="393"/>
      <c r="J16" s="393"/>
      <c r="K16" s="393"/>
      <c r="L16" s="393"/>
      <c r="M16" s="393"/>
      <c r="N16" s="393"/>
      <c r="O16" s="394"/>
      <c r="P16" s="392"/>
      <c r="Q16" s="393"/>
      <c r="R16" s="393"/>
      <c r="S16" s="393"/>
      <c r="T16" s="393"/>
      <c r="U16" s="394"/>
    </row>
    <row r="17" spans="1:21" ht="12.75">
      <c r="A17" s="388" t="s">
        <v>208</v>
      </c>
      <c r="B17" s="395"/>
      <c r="C17" s="396"/>
      <c r="D17" s="396"/>
      <c r="E17" s="396"/>
      <c r="F17" s="396"/>
      <c r="G17" s="397"/>
      <c r="H17" s="395"/>
      <c r="I17" s="396"/>
      <c r="J17" s="396"/>
      <c r="K17" s="396"/>
      <c r="L17" s="396"/>
      <c r="M17" s="396"/>
      <c r="N17" s="396"/>
      <c r="O17" s="397"/>
      <c r="P17" s="406"/>
      <c r="Q17" s="407"/>
      <c r="R17" s="407"/>
      <c r="S17" s="407"/>
      <c r="T17" s="407"/>
      <c r="U17" s="405"/>
    </row>
    <row r="18" spans="1:21" ht="12.75">
      <c r="A18" s="381" t="s">
        <v>203</v>
      </c>
      <c r="B18" s="389" t="s">
        <v>202</v>
      </c>
      <c r="C18" s="390"/>
      <c r="D18" s="390"/>
      <c r="E18" s="390"/>
      <c r="F18" s="390"/>
      <c r="G18" s="391"/>
      <c r="H18" s="404"/>
      <c r="I18" s="390"/>
      <c r="J18" s="390"/>
      <c r="K18" s="390"/>
      <c r="L18" s="390"/>
      <c r="M18" s="390"/>
      <c r="N18" s="390"/>
      <c r="O18" s="391"/>
      <c r="P18" s="404"/>
      <c r="Q18" s="390"/>
      <c r="R18" s="390"/>
      <c r="S18" s="390"/>
      <c r="T18" s="390"/>
      <c r="U18" s="391"/>
    </row>
    <row r="19" spans="1:21" ht="13.5" thickBot="1">
      <c r="A19" s="382" t="s">
        <v>204</v>
      </c>
      <c r="B19" s="392" t="s">
        <v>205</v>
      </c>
      <c r="C19" s="393"/>
      <c r="D19" s="393"/>
      <c r="E19" s="393"/>
      <c r="F19" s="393"/>
      <c r="G19" s="394"/>
      <c r="H19" s="392"/>
      <c r="I19" s="393"/>
      <c r="J19" s="393"/>
      <c r="K19" s="393"/>
      <c r="L19" s="393"/>
      <c r="M19" s="393"/>
      <c r="N19" s="393"/>
      <c r="O19" s="394"/>
      <c r="P19" s="392"/>
      <c r="Q19" s="393"/>
      <c r="R19" s="393"/>
      <c r="S19" s="393"/>
      <c r="T19" s="393"/>
      <c r="U19" s="394"/>
    </row>
    <row r="20" spans="1:21" ht="12.75">
      <c r="A20" s="388" t="s">
        <v>209</v>
      </c>
      <c r="B20" s="395"/>
      <c r="C20" s="396"/>
      <c r="D20" s="396"/>
      <c r="E20" s="396"/>
      <c r="F20" s="396"/>
      <c r="G20" s="397"/>
      <c r="H20" s="395"/>
      <c r="I20" s="396"/>
      <c r="J20" s="396"/>
      <c r="K20" s="396"/>
      <c r="L20" s="396"/>
      <c r="M20" s="396"/>
      <c r="N20" s="396"/>
      <c r="O20" s="397"/>
      <c r="P20" s="406"/>
      <c r="Q20" s="407"/>
      <c r="R20" s="407"/>
      <c r="S20" s="407"/>
      <c r="T20" s="407"/>
      <c r="U20" s="405"/>
    </row>
    <row r="21" spans="1:21" ht="12.75">
      <c r="A21" s="381" t="s">
        <v>203</v>
      </c>
      <c r="B21" s="389" t="s">
        <v>202</v>
      </c>
      <c r="C21" s="390"/>
      <c r="D21" s="390"/>
      <c r="E21" s="390"/>
      <c r="F21" s="390"/>
      <c r="G21" s="391"/>
      <c r="H21" s="404"/>
      <c r="I21" s="390"/>
      <c r="J21" s="390"/>
      <c r="K21" s="390"/>
      <c r="L21" s="390"/>
      <c r="M21" s="390"/>
      <c r="N21" s="390"/>
      <c r="O21" s="391"/>
      <c r="P21" s="404"/>
      <c r="Q21" s="390"/>
      <c r="R21" s="390"/>
      <c r="S21" s="390"/>
      <c r="T21" s="390"/>
      <c r="U21" s="391"/>
    </row>
    <row r="22" spans="1:21" ht="13.5" thickBot="1">
      <c r="A22" s="382" t="s">
        <v>204</v>
      </c>
      <c r="B22" s="392" t="s">
        <v>205</v>
      </c>
      <c r="C22" s="393"/>
      <c r="D22" s="393"/>
      <c r="E22" s="393"/>
      <c r="F22" s="393"/>
      <c r="G22" s="394"/>
      <c r="H22" s="392"/>
      <c r="I22" s="393"/>
      <c r="J22" s="393"/>
      <c r="K22" s="393"/>
      <c r="L22" s="393"/>
      <c r="M22" s="393"/>
      <c r="N22" s="393"/>
      <c r="O22" s="394"/>
      <c r="P22" s="392"/>
      <c r="Q22" s="393"/>
      <c r="R22" s="393"/>
      <c r="S22" s="393"/>
      <c r="T22" s="393"/>
      <c r="U22" s="394"/>
    </row>
    <row r="23" spans="1:21" ht="13.5" thickBot="1">
      <c r="A23" s="398" t="s">
        <v>236</v>
      </c>
      <c r="B23" s="399" t="s">
        <v>202</v>
      </c>
      <c r="C23" s="402"/>
      <c r="D23" s="401"/>
      <c r="E23" s="401"/>
      <c r="F23" s="401"/>
      <c r="G23" s="403"/>
      <c r="H23" s="402"/>
      <c r="I23" s="401"/>
      <c r="J23" s="401"/>
      <c r="K23" s="401"/>
      <c r="L23" s="401"/>
      <c r="M23" s="401"/>
      <c r="N23" s="401"/>
      <c r="O23" s="403"/>
      <c r="P23" s="402"/>
      <c r="Q23" s="401"/>
      <c r="R23" s="401"/>
      <c r="S23" s="401"/>
      <c r="T23" s="401"/>
      <c r="U23" s="403"/>
    </row>
    <row r="24" spans="1:21" ht="13.5" thickBot="1">
      <c r="A24" s="398" t="s">
        <v>236</v>
      </c>
      <c r="B24" s="400" t="s">
        <v>205</v>
      </c>
      <c r="C24" s="402"/>
      <c r="D24" s="401"/>
      <c r="E24" s="401"/>
      <c r="F24" s="401"/>
      <c r="G24" s="403"/>
      <c r="H24" s="402"/>
      <c r="I24" s="401"/>
      <c r="J24" s="401"/>
      <c r="K24" s="401"/>
      <c r="L24" s="401"/>
      <c r="M24" s="401"/>
      <c r="N24" s="401"/>
      <c r="O24" s="403"/>
      <c r="P24" s="409"/>
      <c r="Q24" s="408"/>
      <c r="R24" s="408"/>
      <c r="S24" s="408"/>
      <c r="T24" s="408"/>
      <c r="U24" s="410"/>
    </row>
    <row r="25" spans="1:21" ht="13.5" thickBot="1">
      <c r="A25" s="398" t="s">
        <v>237</v>
      </c>
      <c r="B25" s="399" t="s">
        <v>202</v>
      </c>
      <c r="C25" s="402"/>
      <c r="D25" s="401"/>
      <c r="E25" s="401"/>
      <c r="F25" s="401"/>
      <c r="G25" s="403"/>
      <c r="H25" s="402"/>
      <c r="I25" s="401"/>
      <c r="J25" s="401"/>
      <c r="K25" s="401"/>
      <c r="L25" s="401"/>
      <c r="M25" s="401"/>
      <c r="N25" s="401"/>
      <c r="O25" s="403"/>
      <c r="P25" s="402"/>
      <c r="Q25" s="401"/>
      <c r="R25" s="401"/>
      <c r="S25" s="401"/>
      <c r="T25" s="401"/>
      <c r="U25" s="403"/>
    </row>
    <row r="26" spans="1:21" ht="13.5" thickBot="1">
      <c r="A26" s="398" t="s">
        <v>237</v>
      </c>
      <c r="B26" s="400" t="s">
        <v>205</v>
      </c>
      <c r="C26" s="402"/>
      <c r="D26" s="401"/>
      <c r="E26" s="401"/>
      <c r="F26" s="401"/>
      <c r="G26" s="403"/>
      <c r="H26" s="402"/>
      <c r="I26" s="401"/>
      <c r="J26" s="401"/>
      <c r="K26" s="401"/>
      <c r="L26" s="401"/>
      <c r="M26" s="401"/>
      <c r="N26" s="401"/>
      <c r="O26" s="403"/>
      <c r="P26" s="409"/>
      <c r="Q26" s="408"/>
      <c r="R26" s="408"/>
      <c r="S26" s="408"/>
      <c r="T26" s="408"/>
      <c r="U26" s="410"/>
    </row>
    <row r="27" spans="1:21" ht="13.5" thickBot="1">
      <c r="A27" s="411" t="s">
        <v>238</v>
      </c>
      <c r="B27" s="400" t="s">
        <v>202</v>
      </c>
      <c r="C27" s="418"/>
      <c r="D27" s="418"/>
      <c r="E27" s="418"/>
      <c r="F27" s="418"/>
      <c r="G27" s="419"/>
      <c r="H27" s="421">
        <f>+C27+C28</f>
        <v>0</v>
      </c>
      <c r="I27" s="414"/>
      <c r="J27" s="414"/>
      <c r="K27" s="414"/>
      <c r="L27" s="414"/>
      <c r="M27" s="414"/>
      <c r="N27" s="414"/>
      <c r="O27" s="414"/>
      <c r="P27" s="415"/>
      <c r="Q27" s="415"/>
      <c r="R27" s="415"/>
      <c r="S27" s="415"/>
      <c r="T27" s="415"/>
      <c r="U27" s="415"/>
    </row>
    <row r="28" spans="1:21" ht="13.5" thickBot="1">
      <c r="A28" s="412"/>
      <c r="B28" s="400" t="s">
        <v>205</v>
      </c>
      <c r="C28" s="417"/>
      <c r="D28" s="417"/>
      <c r="E28" s="417"/>
      <c r="F28" s="417"/>
      <c r="G28" s="420"/>
      <c r="H28" s="422"/>
      <c r="I28" s="414"/>
      <c r="J28" s="414"/>
      <c r="K28" s="414"/>
      <c r="L28" s="414"/>
      <c r="M28" s="414"/>
      <c r="N28" s="414"/>
      <c r="O28" s="414"/>
      <c r="P28" s="415"/>
      <c r="Q28" s="415"/>
      <c r="R28" s="415"/>
      <c r="S28" s="415"/>
      <c r="T28" s="415"/>
      <c r="U28" s="415"/>
    </row>
    <row r="29" spans="1:21" ht="13.5" thickBot="1">
      <c r="A29" s="412" t="s">
        <v>239</v>
      </c>
      <c r="B29" s="399" t="s">
        <v>202</v>
      </c>
      <c r="C29" s="417"/>
      <c r="D29" s="417"/>
      <c r="E29" s="417"/>
      <c r="F29" s="417"/>
      <c r="G29" s="420"/>
      <c r="H29" s="422">
        <f>+C29+C30</f>
        <v>0</v>
      </c>
      <c r="I29" s="414"/>
      <c r="J29" s="414"/>
      <c r="K29" s="414"/>
      <c r="L29" s="414"/>
      <c r="M29" s="414"/>
      <c r="N29" s="414"/>
      <c r="O29" s="414"/>
      <c r="P29" s="415"/>
      <c r="Q29" s="415"/>
      <c r="R29" s="415"/>
      <c r="S29" s="415"/>
      <c r="T29" s="415"/>
      <c r="U29" s="415"/>
    </row>
    <row r="30" spans="1:8" s="416" customFormat="1" ht="12" thickBot="1">
      <c r="A30" s="413"/>
      <c r="B30" s="399" t="s">
        <v>205</v>
      </c>
      <c r="C30" s="417"/>
      <c r="D30" s="417"/>
      <c r="E30" s="417"/>
      <c r="F30" s="417"/>
      <c r="G30" s="420"/>
      <c r="H30" s="423"/>
    </row>
    <row r="31" s="416" customFormat="1" ht="12" thickBot="1"/>
    <row r="32" spans="1:21" ht="12.75">
      <c r="A32" s="365" t="s">
        <v>210</v>
      </c>
      <c r="B32" s="366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7"/>
    </row>
    <row r="33" spans="1:21" ht="15">
      <c r="A33" s="426" t="s">
        <v>211</v>
      </c>
      <c r="B33" s="380" t="s">
        <v>212</v>
      </c>
      <c r="C33" s="380"/>
      <c r="D33" s="380"/>
      <c r="E33" s="380" t="s">
        <v>213</v>
      </c>
      <c r="F33" s="380"/>
      <c r="G33" s="380"/>
      <c r="H33" s="380" t="s">
        <v>214</v>
      </c>
      <c r="I33" s="380"/>
      <c r="J33" s="380"/>
      <c r="K33" s="380"/>
      <c r="L33" s="380" t="s">
        <v>215</v>
      </c>
      <c r="M33" s="380"/>
      <c r="N33" s="380" t="s">
        <v>216</v>
      </c>
      <c r="O33" s="380"/>
      <c r="P33" s="380"/>
      <c r="Q33" s="380"/>
      <c r="R33" s="380"/>
      <c r="S33" s="380"/>
      <c r="T33" s="380"/>
      <c r="U33" s="427"/>
    </row>
    <row r="34" spans="1:21" ht="15.75" thickBot="1">
      <c r="A34" s="368"/>
      <c r="B34" s="369"/>
      <c r="C34" s="369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70"/>
    </row>
    <row r="35" spans="1:21" ht="15.75" thickBot="1">
      <c r="A35" s="362" t="s">
        <v>217</v>
      </c>
      <c r="B35" s="363"/>
      <c r="C35" s="363"/>
      <c r="D35" s="363"/>
      <c r="E35" s="363"/>
      <c r="F35" s="363"/>
      <c r="G35" s="363"/>
      <c r="H35" s="363"/>
      <c r="I35" s="363"/>
      <c r="J35" s="363"/>
      <c r="K35" s="363"/>
      <c r="L35" s="363"/>
      <c r="M35" s="363"/>
      <c r="N35" s="363"/>
      <c r="O35" s="363"/>
      <c r="P35" s="363"/>
      <c r="Q35" s="363"/>
      <c r="R35" s="363"/>
      <c r="S35" s="363"/>
      <c r="T35" s="363"/>
      <c r="U35" s="364"/>
    </row>
    <row r="36" spans="1:21" ht="32.25" customHeight="1">
      <c r="A36" s="342" t="s">
        <v>218</v>
      </c>
      <c r="B36" s="385" t="s">
        <v>219</v>
      </c>
      <c r="C36" s="386"/>
      <c r="D36" s="387"/>
      <c r="E36" s="350" t="s">
        <v>220</v>
      </c>
      <c r="F36" s="351"/>
      <c r="G36" s="351"/>
      <c r="H36" s="351"/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2"/>
    </row>
    <row r="37" spans="1:21" ht="36" customHeight="1">
      <c r="A37" s="343"/>
      <c r="B37" s="377" t="s">
        <v>221</v>
      </c>
      <c r="C37" s="383"/>
      <c r="D37" s="384"/>
      <c r="E37" s="353" t="s">
        <v>222</v>
      </c>
      <c r="F37" s="354"/>
      <c r="G37" s="354"/>
      <c r="H37" s="354"/>
      <c r="I37" s="354"/>
      <c r="J37" s="354"/>
      <c r="K37" s="354"/>
      <c r="L37" s="354"/>
      <c r="M37" s="354"/>
      <c r="N37" s="354"/>
      <c r="O37" s="354"/>
      <c r="P37" s="354"/>
      <c r="Q37" s="354"/>
      <c r="R37" s="354"/>
      <c r="S37" s="354"/>
      <c r="T37" s="354"/>
      <c r="U37" s="355"/>
    </row>
    <row r="38" spans="1:21" ht="34.5" customHeight="1">
      <c r="A38" s="343"/>
      <c r="B38" s="377" t="s">
        <v>223</v>
      </c>
      <c r="C38" s="383"/>
      <c r="D38" s="384"/>
      <c r="E38" s="356" t="s">
        <v>224</v>
      </c>
      <c r="F38" s="357"/>
      <c r="G38" s="357"/>
      <c r="H38" s="357"/>
      <c r="I38" s="357"/>
      <c r="J38" s="357"/>
      <c r="K38" s="357"/>
      <c r="L38" s="357"/>
      <c r="M38" s="357"/>
      <c r="N38" s="357"/>
      <c r="O38" s="357"/>
      <c r="P38" s="357"/>
      <c r="Q38" s="357"/>
      <c r="R38" s="357"/>
      <c r="S38" s="357"/>
      <c r="T38" s="357"/>
      <c r="U38" s="358"/>
    </row>
    <row r="39" spans="1:21" ht="15" customHeight="1">
      <c r="A39" s="343" t="s">
        <v>225</v>
      </c>
      <c r="B39" s="359"/>
      <c r="C39" s="360"/>
      <c r="D39" s="360"/>
      <c r="E39" s="360"/>
      <c r="F39" s="360"/>
      <c r="G39" s="360"/>
      <c r="H39" s="360"/>
      <c r="I39" s="360"/>
      <c r="J39" s="360"/>
      <c r="K39" s="360"/>
      <c r="L39" s="360"/>
      <c r="M39" s="360"/>
      <c r="N39" s="360"/>
      <c r="O39" s="360"/>
      <c r="P39" s="360"/>
      <c r="Q39" s="360"/>
      <c r="R39" s="360"/>
      <c r="S39" s="360"/>
      <c r="T39" s="360"/>
      <c r="U39" s="361"/>
    </row>
    <row r="40" spans="1:21" ht="34.5" customHeight="1">
      <c r="A40" s="343"/>
      <c r="B40" s="344" t="s">
        <v>226</v>
      </c>
      <c r="C40" s="345"/>
      <c r="D40" s="346"/>
      <c r="E40" s="356" t="s">
        <v>227</v>
      </c>
      <c r="F40" s="357"/>
      <c r="G40" s="357"/>
      <c r="H40" s="357"/>
      <c r="I40" s="357"/>
      <c r="J40" s="357"/>
      <c r="K40" s="357"/>
      <c r="L40" s="357"/>
      <c r="M40" s="357"/>
      <c r="N40" s="357"/>
      <c r="O40" s="357"/>
      <c r="P40" s="357"/>
      <c r="Q40" s="357"/>
      <c r="R40" s="357"/>
      <c r="S40" s="357"/>
      <c r="T40" s="357"/>
      <c r="U40" s="358"/>
    </row>
    <row r="41" spans="1:21" ht="42" customHeight="1">
      <c r="A41" s="343"/>
      <c r="B41" s="344" t="s">
        <v>228</v>
      </c>
      <c r="C41" s="345"/>
      <c r="D41" s="346"/>
      <c r="E41" s="347" t="s">
        <v>229</v>
      </c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9"/>
    </row>
    <row r="42" spans="1:21" ht="35.25" customHeight="1">
      <c r="A42" s="343"/>
      <c r="B42" s="344" t="s">
        <v>230</v>
      </c>
      <c r="C42" s="345"/>
      <c r="D42" s="346"/>
      <c r="E42" s="356" t="s">
        <v>231</v>
      </c>
      <c r="F42" s="357"/>
      <c r="G42" s="357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8"/>
    </row>
    <row r="43" spans="1:21" ht="45" customHeight="1">
      <c r="A43" s="343"/>
      <c r="B43" s="344" t="s">
        <v>232</v>
      </c>
      <c r="C43" s="345"/>
      <c r="D43" s="346"/>
      <c r="E43" s="371" t="s">
        <v>233</v>
      </c>
      <c r="F43" s="372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  <c r="S43" s="372"/>
      <c r="T43" s="372"/>
      <c r="U43" s="373"/>
    </row>
    <row r="44" spans="1:21" ht="15">
      <c r="A44" s="378"/>
      <c r="B44" s="379"/>
      <c r="C44" s="379"/>
      <c r="D44" s="379"/>
      <c r="E44" s="380"/>
      <c r="F44" s="380"/>
      <c r="G44" s="380"/>
      <c r="H44" s="380"/>
      <c r="I44" s="380"/>
      <c r="J44" s="380"/>
      <c r="K44" s="380"/>
      <c r="L44" s="380"/>
      <c r="M44" s="380"/>
      <c r="N44" s="380"/>
      <c r="O44" s="380"/>
      <c r="P44" s="380"/>
      <c r="Q44" s="380"/>
      <c r="R44" s="380"/>
      <c r="S44" s="380"/>
      <c r="T44" s="380"/>
      <c r="U44" s="380"/>
    </row>
    <row r="45" spans="1:21" ht="33.75" customHeight="1">
      <c r="A45" s="374" t="s">
        <v>240</v>
      </c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8"/>
      <c r="N45" s="376" t="s">
        <v>234</v>
      </c>
      <c r="O45" s="376"/>
      <c r="P45" s="376"/>
      <c r="Q45" s="376"/>
      <c r="R45" s="376"/>
      <c r="S45" s="376"/>
      <c r="T45" s="376"/>
      <c r="U45" s="376"/>
    </row>
    <row r="46" spans="1:21" ht="15">
      <c r="A46" s="375"/>
      <c r="B46" s="375"/>
      <c r="C46" s="375"/>
      <c r="D46" s="375"/>
      <c r="E46" s="375"/>
      <c r="F46" s="375"/>
      <c r="G46" s="375"/>
      <c r="H46" s="375"/>
      <c r="I46" s="375"/>
      <c r="J46" s="375"/>
      <c r="K46" s="375"/>
      <c r="L46" s="375"/>
      <c r="M46" s="378"/>
      <c r="N46" s="375"/>
      <c r="O46" s="375"/>
      <c r="P46" s="375"/>
      <c r="Q46" s="375"/>
      <c r="R46" s="375"/>
      <c r="S46" s="375"/>
      <c r="T46" s="375"/>
      <c r="U46" s="375"/>
    </row>
    <row r="47" spans="1:21" ht="15">
      <c r="A47" s="375"/>
      <c r="B47" s="375"/>
      <c r="C47" s="375"/>
      <c r="D47" s="375"/>
      <c r="E47" s="375"/>
      <c r="F47" s="375"/>
      <c r="G47" s="375"/>
      <c r="H47" s="375"/>
      <c r="I47" s="375"/>
      <c r="J47" s="375"/>
      <c r="K47" s="375"/>
      <c r="L47" s="375"/>
      <c r="M47" s="378"/>
      <c r="N47" s="375"/>
      <c r="O47" s="375"/>
      <c r="P47" s="375"/>
      <c r="Q47" s="375"/>
      <c r="R47" s="375"/>
      <c r="S47" s="375"/>
      <c r="T47" s="375"/>
      <c r="U47" s="375"/>
    </row>
    <row r="48" spans="1:21" ht="15">
      <c r="A48" s="375"/>
      <c r="B48" s="375"/>
      <c r="C48" s="375"/>
      <c r="D48" s="375"/>
      <c r="E48" s="375"/>
      <c r="F48" s="375"/>
      <c r="G48" s="375"/>
      <c r="H48" s="375"/>
      <c r="I48" s="375"/>
      <c r="J48" s="375"/>
      <c r="K48" s="375"/>
      <c r="L48" s="375"/>
      <c r="M48" s="378"/>
      <c r="N48" s="375"/>
      <c r="O48" s="375"/>
      <c r="P48" s="375"/>
      <c r="Q48" s="375"/>
      <c r="R48" s="375"/>
      <c r="S48" s="375"/>
      <c r="T48" s="375"/>
      <c r="U48" s="375"/>
    </row>
    <row r="49" spans="1:21" ht="15">
      <c r="A49" s="375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8"/>
      <c r="N49" s="375"/>
      <c r="O49" s="375"/>
      <c r="P49" s="375"/>
      <c r="Q49" s="375"/>
      <c r="R49" s="375"/>
      <c r="S49" s="375"/>
      <c r="T49" s="375"/>
      <c r="U49" s="375"/>
    </row>
    <row r="50" spans="1:21" ht="15">
      <c r="A50" s="375"/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8"/>
      <c r="N50" s="375"/>
      <c r="O50" s="375"/>
      <c r="P50" s="375"/>
      <c r="Q50" s="375"/>
      <c r="R50" s="375"/>
      <c r="S50" s="375"/>
      <c r="T50" s="375"/>
      <c r="U50" s="375"/>
    </row>
    <row r="51" spans="1:21" ht="15">
      <c r="A51" s="375"/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8"/>
      <c r="N51" s="375"/>
      <c r="O51" s="375"/>
      <c r="P51" s="375"/>
      <c r="Q51" s="375"/>
      <c r="R51" s="375"/>
      <c r="S51" s="375"/>
      <c r="T51" s="375"/>
      <c r="U51" s="375"/>
    </row>
    <row r="52" spans="1:21" ht="15">
      <c r="A52" s="375"/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8"/>
      <c r="N52" s="375"/>
      <c r="O52" s="375"/>
      <c r="P52" s="375"/>
      <c r="Q52" s="375"/>
      <c r="R52" s="375"/>
      <c r="S52" s="375"/>
      <c r="T52" s="375"/>
      <c r="U52" s="375"/>
    </row>
    <row r="53" spans="1:21" ht="15">
      <c r="A53" s="375"/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8"/>
      <c r="N53" s="375"/>
      <c r="O53" s="375"/>
      <c r="P53" s="375"/>
      <c r="Q53" s="375"/>
      <c r="R53" s="375"/>
      <c r="S53" s="375"/>
      <c r="T53" s="375"/>
      <c r="U53" s="375"/>
    </row>
    <row r="54" spans="1:21" ht="15">
      <c r="A54" s="375"/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8"/>
      <c r="N54" s="375"/>
      <c r="O54" s="375"/>
      <c r="P54" s="375"/>
      <c r="Q54" s="375"/>
      <c r="R54" s="375"/>
      <c r="S54" s="375"/>
      <c r="T54" s="375"/>
      <c r="U54" s="375"/>
    </row>
  </sheetData>
  <sheetProtection/>
  <mergeCells count="80">
    <mergeCell ref="H27:H28"/>
    <mergeCell ref="H29:H30"/>
    <mergeCell ref="A27:A28"/>
    <mergeCell ref="A29:A30"/>
    <mergeCell ref="C27:G27"/>
    <mergeCell ref="C28:G28"/>
    <mergeCell ref="C29:G29"/>
    <mergeCell ref="C30:G30"/>
    <mergeCell ref="C25:G25"/>
    <mergeCell ref="H25:O25"/>
    <mergeCell ref="P25:U25"/>
    <mergeCell ref="C26:G26"/>
    <mergeCell ref="H26:O26"/>
    <mergeCell ref="P26:U26"/>
    <mergeCell ref="C23:G23"/>
    <mergeCell ref="C24:G24"/>
    <mergeCell ref="H23:O23"/>
    <mergeCell ref="H24:O24"/>
    <mergeCell ref="P8:U8"/>
    <mergeCell ref="P11:U11"/>
    <mergeCell ref="P14:U14"/>
    <mergeCell ref="P17:U17"/>
    <mergeCell ref="P20:U20"/>
    <mergeCell ref="P23:U23"/>
    <mergeCell ref="P24:U24"/>
    <mergeCell ref="B14:G14"/>
    <mergeCell ref="B17:G17"/>
    <mergeCell ref="B20:G20"/>
    <mergeCell ref="H8:O8"/>
    <mergeCell ref="H11:O11"/>
    <mergeCell ref="H14:O14"/>
    <mergeCell ref="H17:O17"/>
    <mergeCell ref="H20:O20"/>
    <mergeCell ref="A35:U35"/>
    <mergeCell ref="E40:U40"/>
    <mergeCell ref="E42:U42"/>
    <mergeCell ref="E43:U43"/>
    <mergeCell ref="A45:L45"/>
    <mergeCell ref="N45:U45"/>
    <mergeCell ref="B42:D42"/>
    <mergeCell ref="A36:A38"/>
    <mergeCell ref="B41:D41"/>
    <mergeCell ref="E41:U41"/>
    <mergeCell ref="A39:A43"/>
    <mergeCell ref="E36:U36"/>
    <mergeCell ref="E37:U37"/>
    <mergeCell ref="E38:U38"/>
    <mergeCell ref="B39:U39"/>
    <mergeCell ref="B36:D36"/>
    <mergeCell ref="B37:D37"/>
    <mergeCell ref="B38:D38"/>
    <mergeCell ref="B40:D40"/>
    <mergeCell ref="B43:D43"/>
    <mergeCell ref="A46:L54"/>
    <mergeCell ref="N46:U54"/>
    <mergeCell ref="B8:G8"/>
    <mergeCell ref="B11:G11"/>
    <mergeCell ref="A32:U32"/>
    <mergeCell ref="A34:U34"/>
    <mergeCell ref="N4:N7"/>
    <mergeCell ref="L4:L7"/>
    <mergeCell ref="M4:M7"/>
    <mergeCell ref="A2:U2"/>
    <mergeCell ref="I4:I7"/>
    <mergeCell ref="K4:K7"/>
    <mergeCell ref="A1:U1"/>
    <mergeCell ref="A3:B7"/>
    <mergeCell ref="C3:G3"/>
    <mergeCell ref="H3:O3"/>
    <mergeCell ref="P3:U3"/>
    <mergeCell ref="C4:C7"/>
    <mergeCell ref="D4:D7"/>
    <mergeCell ref="E4:E7"/>
    <mergeCell ref="P4:P7"/>
    <mergeCell ref="Q4:Q7"/>
    <mergeCell ref="R4:R7"/>
    <mergeCell ref="U4:U7"/>
    <mergeCell ref="F4:F7"/>
    <mergeCell ref="H4:H7"/>
    <mergeCell ref="J4:J7"/>
  </mergeCells>
  <printOptions/>
  <pageMargins left="0.7" right="0.7" top="0.75" bottom="0.75" header="0.3" footer="0.3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Csotelo</dc:creator>
  <cp:keywords/>
  <dc:description/>
  <cp:lastModifiedBy>User1</cp:lastModifiedBy>
  <cp:lastPrinted>2013-03-12T20:30:14Z</cp:lastPrinted>
  <dcterms:created xsi:type="dcterms:W3CDTF">2010-02-19T20:04:20Z</dcterms:created>
  <dcterms:modified xsi:type="dcterms:W3CDTF">2021-08-26T17:03:18Z</dcterms:modified>
  <cp:category/>
  <cp:version/>
  <cp:contentType/>
  <cp:contentStatus/>
</cp:coreProperties>
</file>